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5" windowWidth="15135" windowHeight="9045"/>
  </bookViews>
  <sheets>
    <sheet name=" прайс-лист" sheetId="2" r:id="rId1"/>
  </sheets>
  <definedNames>
    <definedName name="_xlnm._FilterDatabase" localSheetId="0" hidden="1">' прайс-лист'!$A$2:$P$356</definedName>
    <definedName name="_xlnm.Print_Titles" localSheetId="0">' прайс-лист'!$2:$2</definedName>
    <definedName name="курс">#REF!</definedName>
    <definedName name="_xlnm.Print_Area" localSheetId="0">' прайс-лист'!$A$1:$O$380</definedName>
  </definedNames>
  <calcPr calcId="144525"/>
</workbook>
</file>

<file path=xl/calcChain.xml><?xml version="1.0" encoding="utf-8"?>
<calcChain xmlns="http://schemas.openxmlformats.org/spreadsheetml/2006/main">
  <c r="O121" i="2" l="1"/>
  <c r="N121" i="2" s="1"/>
  <c r="O120" i="2"/>
  <c r="N120" i="2"/>
  <c r="O119" i="2"/>
  <c r="N119" i="2" s="1"/>
  <c r="O118" i="2"/>
  <c r="N118" i="2" s="1"/>
  <c r="O91" i="2"/>
  <c r="N91" i="2" s="1"/>
  <c r="O144" i="2" l="1"/>
  <c r="N144" i="2" s="1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283" i="2" l="1"/>
  <c r="O282" i="2"/>
  <c r="O281" i="2"/>
  <c r="O280" i="2"/>
  <c r="O242" i="2"/>
  <c r="O233" i="2"/>
  <c r="N281" i="2" l="1"/>
  <c r="N282" i="2"/>
  <c r="N280" i="2"/>
  <c r="N233" i="2"/>
  <c r="N242" i="2"/>
  <c r="N283" i="2"/>
  <c r="O327" i="2"/>
  <c r="N327" i="2" s="1"/>
  <c r="O328" i="2"/>
  <c r="N328" i="2" s="1"/>
  <c r="O113" i="2" l="1"/>
  <c r="N113" i="2" s="1"/>
  <c r="O112" i="2"/>
  <c r="N112" i="2" s="1"/>
  <c r="O264" i="2" l="1"/>
  <c r="O265" i="2"/>
  <c r="O266" i="2"/>
  <c r="O270" i="2"/>
  <c r="O271" i="2"/>
  <c r="O276" i="2"/>
  <c r="O278" i="2"/>
  <c r="O279" i="2"/>
  <c r="O267" i="2"/>
  <c r="O269" i="2"/>
  <c r="O272" i="2"/>
  <c r="O275" i="2"/>
  <c r="O277" i="2"/>
  <c r="O273" i="2"/>
  <c r="O262" i="2"/>
  <c r="O261" i="2"/>
  <c r="N278" i="2" l="1"/>
  <c r="N273" i="2"/>
  <c r="N269" i="2"/>
  <c r="N264" i="2"/>
  <c r="N261" i="2"/>
  <c r="N265" i="2"/>
  <c r="N270" i="2"/>
  <c r="N275" i="2"/>
  <c r="N279" i="2"/>
  <c r="N262" i="2"/>
  <c r="N277" i="2"/>
  <c r="N272" i="2"/>
  <c r="N267" i="2"/>
  <c r="N266" i="2"/>
  <c r="N271" i="2"/>
  <c r="N276" i="2"/>
  <c r="O339" i="2" l="1"/>
  <c r="O347" i="2"/>
  <c r="N347" i="2" l="1"/>
  <c r="N339" i="2"/>
  <c r="O90" i="2"/>
  <c r="O89" i="2"/>
  <c r="O88" i="2"/>
  <c r="O87" i="2"/>
  <c r="O86" i="2"/>
  <c r="O85" i="2"/>
  <c r="O84" i="2"/>
  <c r="O83" i="2"/>
  <c r="N87" i="2" l="1"/>
  <c r="N86" i="2"/>
  <c r="N89" i="2"/>
  <c r="N83" i="2"/>
  <c r="N84" i="2"/>
  <c r="N90" i="2"/>
  <c r="N85" i="2"/>
  <c r="N88" i="2"/>
  <c r="O17" i="2"/>
  <c r="O131" i="2" l="1"/>
  <c r="O130" i="2"/>
  <c r="O129" i="2"/>
  <c r="N131" i="2" l="1"/>
  <c r="N130" i="2"/>
  <c r="N129" i="2"/>
  <c r="O336" i="2"/>
  <c r="N336" i="2" s="1"/>
  <c r="O225" i="2" l="1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4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N179" i="2" l="1"/>
  <c r="N183" i="2"/>
  <c r="N187" i="2"/>
  <c r="N197" i="2"/>
  <c r="N201" i="2"/>
  <c r="N180" i="2"/>
  <c r="N198" i="2"/>
  <c r="N181" i="2"/>
  <c r="N185" i="2"/>
  <c r="N189" i="2"/>
  <c r="N194" i="2"/>
  <c r="N211" i="2"/>
  <c r="N209" i="2"/>
  <c r="N213" i="2"/>
  <c r="N184" i="2"/>
  <c r="N206" i="2"/>
  <c r="N178" i="2"/>
  <c r="N186" i="2"/>
  <c r="N196" i="2"/>
  <c r="N200" i="2"/>
  <c r="N204" i="2"/>
  <c r="N219" i="2"/>
  <c r="N220" i="2"/>
  <c r="N205" i="2"/>
  <c r="N207" i="2"/>
  <c r="N224" i="2"/>
  <c r="N191" i="2"/>
  <c r="N222" i="2"/>
  <c r="N203" i="2"/>
  <c r="N208" i="2"/>
  <c r="N221" i="2"/>
  <c r="N223" i="2"/>
  <c r="N225" i="2"/>
  <c r="N212" i="2"/>
  <c r="N217" i="2"/>
  <c r="N210" i="2"/>
  <c r="N215" i="2"/>
  <c r="N199" i="2"/>
  <c r="N202" i="2"/>
  <c r="N214" i="2"/>
  <c r="N216" i="2"/>
  <c r="N218" i="2"/>
  <c r="N190" i="2"/>
  <c r="N192" i="2"/>
  <c r="N182" i="2"/>
  <c r="N188" i="2"/>
  <c r="O247" i="2" l="1"/>
  <c r="O256" i="2"/>
  <c r="N247" i="2" l="1"/>
  <c r="N256" i="2"/>
  <c r="O334" i="2"/>
  <c r="N334" i="2" l="1"/>
  <c r="O353" i="2" l="1"/>
  <c r="O352" i="2"/>
  <c r="N352" i="2" l="1"/>
  <c r="N353" i="2"/>
  <c r="O193" i="2"/>
  <c r="O195" i="2"/>
  <c r="N195" i="2" l="1"/>
  <c r="N193" i="2"/>
  <c r="O287" i="2"/>
  <c r="O286" i="2"/>
  <c r="O285" i="2"/>
  <c r="N285" i="2" l="1"/>
  <c r="N286" i="2"/>
  <c r="N287" i="2"/>
  <c r="O77" i="2"/>
  <c r="O67" i="2"/>
  <c r="O59" i="2"/>
  <c r="O54" i="2"/>
  <c r="O49" i="2"/>
  <c r="N59" i="2" l="1"/>
  <c r="N67" i="2"/>
  <c r="N49" i="2"/>
  <c r="N77" i="2"/>
  <c r="N54" i="2"/>
  <c r="O348" i="2"/>
  <c r="N32" i="2" l="1"/>
  <c r="N36" i="2"/>
  <c r="N40" i="2"/>
  <c r="N33" i="2"/>
  <c r="N37" i="2"/>
  <c r="N34" i="2"/>
  <c r="N38" i="2"/>
  <c r="N35" i="2"/>
  <c r="N39" i="2"/>
  <c r="N41" i="2"/>
  <c r="N42" i="2"/>
  <c r="N348" i="2"/>
  <c r="O5" i="2"/>
  <c r="N5" i="2" l="1"/>
  <c r="O16" i="2" l="1"/>
  <c r="N16" i="2" l="1"/>
  <c r="O47" i="2" l="1"/>
  <c r="N44" i="2" l="1"/>
  <c r="N45" i="2"/>
  <c r="N46" i="2"/>
  <c r="N43" i="2"/>
  <c r="N47" i="2"/>
  <c r="O349" i="2" l="1"/>
  <c r="N349" i="2" l="1"/>
  <c r="N22" i="2" l="1"/>
  <c r="N26" i="2"/>
  <c r="N20" i="2"/>
  <c r="N24" i="2"/>
  <c r="N27" i="2"/>
  <c r="N31" i="2"/>
  <c r="N29" i="2"/>
  <c r="N23" i="2"/>
  <c r="N30" i="2"/>
  <c r="N19" i="2"/>
  <c r="N21" i="2"/>
  <c r="N25" i="2"/>
  <c r="N28" i="2"/>
  <c r="O314" i="2"/>
  <c r="O310" i="2"/>
  <c r="N310" i="2" l="1"/>
  <c r="N314" i="2"/>
  <c r="O114" i="2" l="1"/>
  <c r="O7" i="2"/>
  <c r="O346" i="2"/>
  <c r="O345" i="2"/>
  <c r="O344" i="2"/>
  <c r="O351" i="2"/>
  <c r="O343" i="2"/>
  <c r="O104" i="2"/>
  <c r="O100" i="2"/>
  <c r="O99" i="2"/>
  <c r="O98" i="2"/>
  <c r="O97" i="2"/>
  <c r="O96" i="2"/>
  <c r="O95" i="2"/>
  <c r="O94" i="2"/>
  <c r="O93" i="2"/>
  <c r="O92" i="2"/>
  <c r="O101" i="2"/>
  <c r="O82" i="2"/>
  <c r="O81" i="2"/>
  <c r="O80" i="2"/>
  <c r="O79" i="2"/>
  <c r="O78" i="2"/>
  <c r="O76" i="2"/>
  <c r="O69" i="2"/>
  <c r="O75" i="2"/>
  <c r="O64" i="2"/>
  <c r="O50" i="2"/>
  <c r="O52" i="2"/>
  <c r="O70" i="2"/>
  <c r="O73" i="2"/>
  <c r="O55" i="2"/>
  <c r="O58" i="2"/>
  <c r="O56" i="2"/>
  <c r="O68" i="2"/>
  <c r="O61" i="2"/>
  <c r="O57" i="2"/>
  <c r="O66" i="2"/>
  <c r="O65" i="2"/>
  <c r="O71" i="2"/>
  <c r="O63" i="2"/>
  <c r="O72" i="2"/>
  <c r="O60" i="2"/>
  <c r="O53" i="2"/>
  <c r="O74" i="2"/>
  <c r="O62" i="2"/>
  <c r="O51" i="2"/>
  <c r="O48" i="2"/>
  <c r="O13" i="2"/>
  <c r="O10" i="2"/>
  <c r="O9" i="2"/>
  <c r="O8" i="2"/>
  <c r="O12" i="2"/>
  <c r="O6" i="2"/>
  <c r="O11" i="2"/>
  <c r="O110" i="2"/>
  <c r="O111" i="2"/>
  <c r="O301" i="2"/>
  <c r="O302" i="2"/>
  <c r="O304" i="2"/>
  <c r="O305" i="2"/>
  <c r="O308" i="2"/>
  <c r="O309" i="2"/>
  <c r="O312" i="2"/>
  <c r="O313" i="2"/>
  <c r="O317" i="2"/>
  <c r="O319" i="2"/>
  <c r="O320" i="2"/>
  <c r="O322" i="2"/>
  <c r="O323" i="2"/>
  <c r="O325" i="2"/>
  <c r="O330" i="2"/>
  <c r="O332" i="2"/>
  <c r="O340" i="2"/>
  <c r="O341" i="2"/>
  <c r="O342" i="2"/>
  <c r="O354" i="2"/>
  <c r="O355" i="2"/>
  <c r="O356" i="2"/>
  <c r="N320" i="2" l="1"/>
  <c r="N319" i="2"/>
  <c r="N355" i="2"/>
  <c r="N342" i="2"/>
  <c r="N325" i="2"/>
  <c r="N313" i="2"/>
  <c r="N301" i="2"/>
  <c r="N344" i="2"/>
  <c r="N354" i="2"/>
  <c r="N341" i="2"/>
  <c r="N332" i="2"/>
  <c r="N323" i="2"/>
  <c r="N309" i="2"/>
  <c r="N343" i="2"/>
  <c r="N345" i="2"/>
  <c r="N340" i="2"/>
  <c r="N330" i="2"/>
  <c r="N322" i="2"/>
  <c r="N317" i="2"/>
  <c r="N312" i="2"/>
  <c r="N308" i="2"/>
  <c r="N305" i="2"/>
  <c r="N346" i="2"/>
  <c r="N356" i="2"/>
  <c r="N304" i="2"/>
  <c r="N302" i="2"/>
  <c r="N351" i="2"/>
  <c r="N114" i="2"/>
  <c r="N110" i="2"/>
  <c r="N111" i="2"/>
  <c r="N104" i="2"/>
  <c r="N48" i="2"/>
  <c r="N53" i="2"/>
  <c r="N72" i="2"/>
  <c r="N71" i="2"/>
  <c r="N66" i="2"/>
  <c r="N61" i="2"/>
  <c r="N68" i="2"/>
  <c r="N58" i="2"/>
  <c r="N55" i="2"/>
  <c r="N70" i="2"/>
  <c r="N50" i="2"/>
  <c r="N75" i="2"/>
  <c r="N76" i="2"/>
  <c r="N79" i="2"/>
  <c r="N81" i="2"/>
  <c r="N101" i="2"/>
  <c r="N93" i="2"/>
  <c r="N95" i="2"/>
  <c r="N97" i="2"/>
  <c r="N99" i="2"/>
  <c r="N51" i="2"/>
  <c r="N62" i="2"/>
  <c r="N74" i="2"/>
  <c r="N60" i="2"/>
  <c r="N63" i="2"/>
  <c r="N65" i="2"/>
  <c r="N57" i="2"/>
  <c r="N56" i="2"/>
  <c r="N73" i="2"/>
  <c r="N52" i="2"/>
  <c r="N64" i="2"/>
  <c r="N69" i="2"/>
  <c r="N78" i="2"/>
  <c r="N80" i="2"/>
  <c r="N82" i="2"/>
  <c r="N92" i="2"/>
  <c r="N94" i="2"/>
  <c r="N96" i="2"/>
  <c r="N98" i="2"/>
  <c r="N100" i="2"/>
  <c r="N17" i="2"/>
  <c r="N6" i="2"/>
  <c r="N12" i="2"/>
  <c r="N9" i="2"/>
  <c r="N13" i="2"/>
  <c r="N7" i="2"/>
  <c r="N11" i="2"/>
  <c r="N8" i="2"/>
  <c r="N10" i="2"/>
  <c r="O250" i="2" l="1"/>
  <c r="N250" i="2" l="1"/>
  <c r="O295" i="2"/>
  <c r="N295" i="2" l="1"/>
  <c r="O299" i="2" l="1"/>
  <c r="N299" i="2" l="1"/>
  <c r="O240" i="2"/>
  <c r="O146" i="2"/>
  <c r="O153" i="2"/>
  <c r="O294" i="2"/>
  <c r="O255" i="2"/>
  <c r="O235" i="2"/>
  <c r="O229" i="2"/>
  <c r="O160" i="2"/>
  <c r="O127" i="2"/>
  <c r="O164" i="2"/>
  <c r="O136" i="2"/>
  <c r="O172" i="2"/>
  <c r="O292" i="2"/>
  <c r="O248" i="2"/>
  <c r="O232" i="2"/>
  <c r="O151" i="2"/>
  <c r="O169" i="2"/>
  <c r="O291" i="2"/>
  <c r="O246" i="2"/>
  <c r="O230" i="2"/>
  <c r="O228" i="2"/>
  <c r="O150" i="2"/>
  <c r="O138" i="2"/>
  <c r="O158" i="2"/>
  <c r="O174" i="2"/>
  <c r="O243" i="2"/>
  <c r="O226" i="2"/>
  <c r="O149" i="2"/>
  <c r="O137" i="2"/>
  <c r="O126" i="2"/>
  <c r="O116" i="2"/>
  <c r="O154" i="2"/>
  <c r="O171" i="2"/>
  <c r="O297" i="2"/>
  <c r="O257" i="2"/>
  <c r="O236" i="2"/>
  <c r="O161" i="2"/>
  <c r="O134" i="2"/>
  <c r="O170" i="2"/>
  <c r="O239" i="2"/>
  <c r="O145" i="2"/>
  <c r="O124" i="2"/>
  <c r="O165" i="2"/>
  <c r="O175" i="2"/>
  <c r="O241" i="2"/>
  <c r="O227" i="2"/>
  <c r="O148" i="2"/>
  <c r="O125" i="2"/>
  <c r="O155" i="2"/>
  <c r="O140" i="2"/>
  <c r="O122" i="2"/>
  <c r="O152" i="2"/>
  <c r="O293" i="2"/>
  <c r="O249" i="2"/>
  <c r="O238" i="2"/>
  <c r="O234" i="2"/>
  <c r="O159" i="2"/>
  <c r="O141" i="2"/>
  <c r="O123" i="2"/>
  <c r="O168" i="2"/>
  <c r="O176" i="2"/>
  <c r="O298" i="2"/>
  <c r="O237" i="2"/>
  <c r="O163" i="2"/>
  <c r="O147" i="2"/>
  <c r="O135" i="2"/>
  <c r="O157" i="2"/>
  <c r="O173" i="2"/>
  <c r="N297" i="2" l="1"/>
  <c r="N291" i="2"/>
  <c r="N294" i="2"/>
  <c r="N298" i="2"/>
  <c r="N292" i="2"/>
  <c r="N293" i="2"/>
  <c r="N157" i="2"/>
  <c r="N176" i="2"/>
  <c r="N123" i="2"/>
  <c r="N238" i="2"/>
  <c r="N140" i="2"/>
  <c r="N155" i="2"/>
  <c r="N148" i="2"/>
  <c r="N124" i="2"/>
  <c r="N239" i="2"/>
  <c r="N161" i="2"/>
  <c r="N154" i="2"/>
  <c r="N126" i="2"/>
  <c r="N243" i="2"/>
  <c r="N138" i="2"/>
  <c r="N248" i="2"/>
  <c r="N136" i="2"/>
  <c r="N235" i="2"/>
  <c r="N153" i="2"/>
  <c r="N135" i="2"/>
  <c r="N168" i="2"/>
  <c r="N249" i="2"/>
  <c r="N227" i="2"/>
  <c r="N145" i="2"/>
  <c r="N170" i="2"/>
  <c r="N116" i="2"/>
  <c r="N137" i="2"/>
  <c r="N150" i="2"/>
  <c r="N230" i="2"/>
  <c r="N151" i="2"/>
  <c r="N164" i="2"/>
  <c r="N127" i="2"/>
  <c r="N255" i="2"/>
  <c r="N240" i="2"/>
  <c r="N147" i="2"/>
  <c r="N141" i="2"/>
  <c r="N152" i="2"/>
  <c r="N175" i="2"/>
  <c r="N236" i="2"/>
  <c r="N149" i="2"/>
  <c r="N174" i="2"/>
  <c r="N169" i="2"/>
  <c r="N172" i="2"/>
  <c r="N160" i="2"/>
  <c r="N146" i="2"/>
  <c r="N173" i="2"/>
  <c r="N163" i="2"/>
  <c r="N237" i="2"/>
  <c r="N159" i="2"/>
  <c r="N234" i="2"/>
  <c r="N122" i="2"/>
  <c r="N125" i="2"/>
  <c r="N241" i="2"/>
  <c r="N165" i="2"/>
  <c r="N134" i="2"/>
  <c r="N257" i="2"/>
  <c r="N171" i="2"/>
  <c r="N226" i="2"/>
  <c r="N158" i="2"/>
  <c r="N228" i="2"/>
  <c r="N246" i="2"/>
  <c r="N232" i="2"/>
  <c r="N229" i="2"/>
  <c r="O105" i="2" l="1"/>
  <c r="O107" i="2"/>
  <c r="O106" i="2"/>
  <c r="N107" i="2" l="1"/>
  <c r="N105" i="2"/>
  <c r="N106" i="2"/>
</calcChain>
</file>

<file path=xl/sharedStrings.xml><?xml version="1.0" encoding="utf-8"?>
<sst xmlns="http://schemas.openxmlformats.org/spreadsheetml/2006/main" count="2839" uniqueCount="561">
  <si>
    <t xml:space="preserve">Высокопрочный эластичный цветной шов до 20 мм (антрацит) </t>
  </si>
  <si>
    <t xml:space="preserve">Высокопрочный эластичный цветной шов до 20 мм (графит) </t>
  </si>
  <si>
    <t xml:space="preserve">Высокопрочный эластичный цветной шов до 20 мм (серый) </t>
  </si>
  <si>
    <t xml:space="preserve">Высокопрочный эластичный цветной шов до 20 мм (темно-коричневый) </t>
  </si>
  <si>
    <t xml:space="preserve">Высокопрочный эластичный цветной шов до 20 мм (коричневый) </t>
  </si>
  <si>
    <t xml:space="preserve">Высокопрочный эластичный цветной шов до 20 мм (кирпичный) </t>
  </si>
  <si>
    <t xml:space="preserve">Высокопрочный эластичный цветной шов до 20 мм (багама) </t>
  </si>
  <si>
    <t>Момент Строительная смесь универсальная</t>
  </si>
  <si>
    <t>Момент Ровный пол</t>
  </si>
  <si>
    <t>Мом ССУ 25</t>
  </si>
  <si>
    <t>Мом РП 25</t>
  </si>
  <si>
    <t>СМ 14</t>
  </si>
  <si>
    <t>8. Материалы для работ с ячеистым бетоном</t>
  </si>
  <si>
    <t>6. Краски</t>
  </si>
  <si>
    <t>Краска акриловая база</t>
  </si>
  <si>
    <t>Краска силиконовая база</t>
  </si>
  <si>
    <t>СТ 83</t>
  </si>
  <si>
    <t>Смесь  ППС для крепления плит из пенополистирола</t>
  </si>
  <si>
    <t>СТ 85</t>
  </si>
  <si>
    <t>Смесь  ППС для крепления и защиты плит из пенополистирола</t>
  </si>
  <si>
    <t>CT 190</t>
  </si>
  <si>
    <t>9. Материалы для ремонта и восстановления бетонных и железо-бетонных конструкций, монтажные смеси</t>
  </si>
  <si>
    <t>СС 81</t>
  </si>
  <si>
    <t>Контактная эмульсия</t>
  </si>
  <si>
    <t>СС 83</t>
  </si>
  <si>
    <t>Эластичная эмульсия</t>
  </si>
  <si>
    <t>* (2к) означает двухкомпонентный состав</t>
  </si>
  <si>
    <t>тел.       (044)  490-51-20</t>
  </si>
  <si>
    <t>Герметик Ceresit Akryl (белый)</t>
  </si>
  <si>
    <t>Герметик Ceresit Silikon (белый)</t>
  </si>
  <si>
    <t>Герметик Ceresit Silikon (прозрачный)</t>
  </si>
  <si>
    <t>Герметик CSGTR Glas (прозрачный)</t>
  </si>
  <si>
    <t xml:space="preserve">1.1. Клеи для плитки </t>
  </si>
  <si>
    <t>Шпаклевка фасадная финишная (св.-серая), слой до 3мм</t>
  </si>
  <si>
    <t>Германия</t>
  </si>
  <si>
    <t>CT 36</t>
  </si>
  <si>
    <t>Штукатурка декоративная структурная белая</t>
  </si>
  <si>
    <t>5.2. Штукатурки декоративные полимерные</t>
  </si>
  <si>
    <t>СХ 5</t>
  </si>
  <si>
    <t>Смесь для анкеровки</t>
  </si>
  <si>
    <t>CT 174/1.5 БАЗА</t>
  </si>
  <si>
    <t>CT 175/2.0 БАЗА</t>
  </si>
  <si>
    <t>1L (АB)</t>
  </si>
  <si>
    <t>2B  (AB)</t>
  </si>
  <si>
    <t>2. Материалы для гидроизоляции, гидрофобизации и герметизации</t>
  </si>
  <si>
    <t>СR 65</t>
  </si>
  <si>
    <t>Гидроизоляционная смесь (жесткая)</t>
  </si>
  <si>
    <t>СR 66</t>
  </si>
  <si>
    <t>кг/л</t>
  </si>
  <si>
    <t>17,5+5</t>
  </si>
  <si>
    <t>3. Материалы для устройства полов</t>
  </si>
  <si>
    <t>3.1. Материалы для устройства и ремонта стяжек</t>
  </si>
  <si>
    <t>СN 76</t>
  </si>
  <si>
    <t>Высокопрочное покрытие для пола</t>
  </si>
  <si>
    <t>CN 83</t>
  </si>
  <si>
    <t>Быстротвердеющая смесь 5-35 мм</t>
  </si>
  <si>
    <t>CN 178</t>
  </si>
  <si>
    <t>Легковыравниваемая смесь 15-80мм</t>
  </si>
  <si>
    <t>СО 85</t>
  </si>
  <si>
    <t>Добавка для устройства стяжек со звукоизоляционным эффектом</t>
  </si>
  <si>
    <t>3.2. Самовыравнивающиеся смеси</t>
  </si>
  <si>
    <t>СN 69</t>
  </si>
  <si>
    <t>Бренд</t>
  </si>
  <si>
    <t>Название</t>
  </si>
  <si>
    <t>Ceresit</t>
  </si>
  <si>
    <t>Moment</t>
  </si>
  <si>
    <t>CT 21 ЗИМА</t>
  </si>
  <si>
    <t>СТ 17</t>
  </si>
  <si>
    <t>Глубокопроникающая грунтовка</t>
  </si>
  <si>
    <t>120/155</t>
  </si>
  <si>
    <t>60/75</t>
  </si>
  <si>
    <t>размерность упаковки</t>
  </si>
  <si>
    <t>срок хранения</t>
  </si>
  <si>
    <t>количество в ящике</t>
  </si>
  <si>
    <t>количество в палете</t>
  </si>
  <si>
    <t>НДС</t>
  </si>
  <si>
    <t>-</t>
  </si>
  <si>
    <t>Мозаичная штукатурка 08-1,2 мм</t>
  </si>
  <si>
    <t>Мозаичная штукатурка 1,4-2,0 мм</t>
  </si>
  <si>
    <t>6 мес.</t>
  </si>
  <si>
    <t>CT 95 (0,15мм)</t>
  </si>
  <si>
    <t>CT 95 (0,07мм)</t>
  </si>
  <si>
    <t>СТ 17 СУПЕР</t>
  </si>
  <si>
    <t>Глубокопроникающая грунтовка бесцветная</t>
  </si>
  <si>
    <t>Грунтовка с антимикробной добавкой</t>
  </si>
  <si>
    <t>4.2. Шпаклевки, штукатурки выравнивающие</t>
  </si>
  <si>
    <t>СТ 29</t>
  </si>
  <si>
    <t>2.2. Полимерные материалы для гидроизоляции</t>
  </si>
  <si>
    <t>CL 51</t>
  </si>
  <si>
    <t>Однокомпонентная гидроизоляционная мастика</t>
  </si>
  <si>
    <t>CO 81</t>
  </si>
  <si>
    <t>Средство для защиты от капилярной влаги</t>
  </si>
  <si>
    <t>м</t>
  </si>
  <si>
    <t>СМ 115</t>
  </si>
  <si>
    <t>СМ 17</t>
  </si>
  <si>
    <t>1.2. Заполнители межплиточных швов</t>
  </si>
  <si>
    <t>Мом 25</t>
  </si>
  <si>
    <t>СТ 84</t>
  </si>
  <si>
    <t>CN 278</t>
  </si>
  <si>
    <t>Легковыравнивающаяся стяжка 15-50 мм</t>
  </si>
  <si>
    <t>Ступина О.</t>
  </si>
  <si>
    <t>Штукатурка декоративная силиконовая "камешковая" (зерно 2,5мм) база</t>
  </si>
  <si>
    <t>CT 75/2.0 БАЗА</t>
  </si>
  <si>
    <t>Штукатурка декоративная силиконовая "короед" (зерно 2,0мм) база</t>
  </si>
  <si>
    <t xml:space="preserve"> SAP 
группа</t>
  </si>
  <si>
    <t>2B</t>
  </si>
  <si>
    <t>Мом 5</t>
  </si>
  <si>
    <t>Мом 10</t>
  </si>
  <si>
    <t xml:space="preserve">Защита для швов и плитки </t>
  </si>
  <si>
    <t>Грунтовка "Грунт"</t>
  </si>
  <si>
    <t>2C</t>
  </si>
  <si>
    <t>2D</t>
  </si>
  <si>
    <t>2E</t>
  </si>
  <si>
    <t>2F</t>
  </si>
  <si>
    <t>1N</t>
  </si>
  <si>
    <t>2H</t>
  </si>
  <si>
    <t>T8</t>
  </si>
  <si>
    <t>1I</t>
  </si>
  <si>
    <t>1J</t>
  </si>
  <si>
    <t>1O</t>
  </si>
  <si>
    <t>1Q</t>
  </si>
  <si>
    <t>1R</t>
  </si>
  <si>
    <t>1S</t>
  </si>
  <si>
    <t>1B</t>
  </si>
  <si>
    <t>1C</t>
  </si>
  <si>
    <t>1E</t>
  </si>
  <si>
    <t>1A</t>
  </si>
  <si>
    <t>PF</t>
  </si>
  <si>
    <t>1V</t>
  </si>
  <si>
    <t>1X</t>
  </si>
  <si>
    <t>TR</t>
  </si>
  <si>
    <t>ZB</t>
  </si>
  <si>
    <t>СN 72</t>
  </si>
  <si>
    <t>4. Материалы для подготовки поверхностей под отделку</t>
  </si>
  <si>
    <t>4.1. Грунтовки</t>
  </si>
  <si>
    <t>л</t>
  </si>
  <si>
    <t>Герметик Ceresit Sanitary (белый)</t>
  </si>
  <si>
    <t>Герметик Ceresit Sanitary (прозрачный)</t>
  </si>
  <si>
    <t xml:space="preserve">Материалы для строительных и ремонтных работ </t>
  </si>
  <si>
    <t>Универсальный гидрофобизатор</t>
  </si>
  <si>
    <t xml:space="preserve">Грунтовка глубокопроникающая </t>
  </si>
  <si>
    <t>2C (AB)</t>
  </si>
  <si>
    <t>T8  (AB)</t>
  </si>
  <si>
    <t>2H  (AB)</t>
  </si>
  <si>
    <t>1I  (AB)</t>
  </si>
  <si>
    <t>1J  (AB)</t>
  </si>
  <si>
    <t>1N  (AB)</t>
  </si>
  <si>
    <t>1O  (AB)</t>
  </si>
  <si>
    <t>1Q  (AB)</t>
  </si>
  <si>
    <t>1R  (AB)</t>
  </si>
  <si>
    <t>1S  (AB)</t>
  </si>
  <si>
    <t>1B  (AB)</t>
  </si>
  <si>
    <t>1С  (AB)</t>
  </si>
  <si>
    <t>1A   (AB)</t>
  </si>
  <si>
    <t>PF  (AB)</t>
  </si>
  <si>
    <t>1X  (AB)</t>
  </si>
  <si>
    <t>ZB  (AC)</t>
  </si>
  <si>
    <t>IDH-код</t>
  </si>
  <si>
    <t>TS 65</t>
  </si>
  <si>
    <t>Пена монтажная Ceresit TS 65 с мегавыходом (под пистолет)</t>
  </si>
  <si>
    <t>мл</t>
  </si>
  <si>
    <t>CS25 MicroProtect</t>
  </si>
  <si>
    <t>CT 63/3 БАЗА</t>
  </si>
  <si>
    <t>2D, 2F (AB)</t>
  </si>
  <si>
    <t>2.1. Полимер-цементные материалы для гидроизоляции</t>
  </si>
  <si>
    <t>CT 77 цвет 1D</t>
  </si>
  <si>
    <t>CT 77 цвет 16D</t>
  </si>
  <si>
    <t>CT 77 цвет 18D</t>
  </si>
  <si>
    <t>CT 77 цвет 21D</t>
  </si>
  <si>
    <t>2D, 2E, T7 (AB)</t>
  </si>
  <si>
    <t>CT 64/2 БАЗА</t>
  </si>
  <si>
    <t>СТ 35 БАЗА</t>
  </si>
  <si>
    <t>СR 66*</t>
  </si>
  <si>
    <t>Турция</t>
  </si>
  <si>
    <t>2.5. Материалы для гидрофобизации</t>
  </si>
  <si>
    <t>2.6. Силиконовый шов для стыков и примыканий Ceresit MicroProtect</t>
  </si>
  <si>
    <t>СТ 10</t>
  </si>
  <si>
    <t>TS 61 750</t>
  </si>
  <si>
    <t>TS 61 500</t>
  </si>
  <si>
    <t>Пена монтажная Ceresit TS 61 (Стандарт)</t>
  </si>
  <si>
    <t>Пена монтажная Ceresit TS 62 (под пистолет)</t>
  </si>
  <si>
    <t>Эстония</t>
  </si>
  <si>
    <t>TS 62</t>
  </si>
  <si>
    <t>1D</t>
  </si>
  <si>
    <t>1L</t>
  </si>
  <si>
    <t>1D (AB)</t>
  </si>
  <si>
    <t>www.ceresit.ua</t>
  </si>
  <si>
    <t>Силиконовый шов Ceresit CS25 (белый)</t>
  </si>
  <si>
    <t>Силиконовый шов Ceresit CS25 (прозрачный)</t>
  </si>
  <si>
    <t>Силиконовый шов Ceresit CS25 (серый)</t>
  </si>
  <si>
    <t>Силиконовый шов Ceresit CS25 (жасмин)</t>
  </si>
  <si>
    <t>Силиконовый шов Ceresit CS25 (карамель)</t>
  </si>
  <si>
    <t>Штукатурка декоративная акриловая "короед" (зерно 3,0мм) база</t>
  </si>
  <si>
    <t>Штукатурка декоративная акриловая "камешковая" (зерно 1,0мм) база</t>
  </si>
  <si>
    <t>Силиконовый шов Ceresit CS25 (темно-коричневый)</t>
  </si>
  <si>
    <t>CT 60/1 БАЗА</t>
  </si>
  <si>
    <t xml:space="preserve">Минимальная партия 20 тонн </t>
  </si>
  <si>
    <t>CT 44 БАЗА</t>
  </si>
  <si>
    <t>CM 12</t>
  </si>
  <si>
    <t>CT 48 БАЗА</t>
  </si>
  <si>
    <t>CT 40 БАЗА</t>
  </si>
  <si>
    <t>CT 42 БАЗА</t>
  </si>
  <si>
    <t>CT 54 БАЗА</t>
  </si>
  <si>
    <t>СТ 77 цвет красный гранит</t>
  </si>
  <si>
    <t>СТ 225</t>
  </si>
  <si>
    <t>CT 99</t>
  </si>
  <si>
    <t>CT 14</t>
  </si>
  <si>
    <t>CT 13</t>
  </si>
  <si>
    <t>Смесь МВ для крепления и защиты плит из минеральной ваты</t>
  </si>
  <si>
    <t>Согласовано:</t>
  </si>
  <si>
    <t>Утверждаю:</t>
  </si>
  <si>
    <t>Генеральный директор</t>
  </si>
  <si>
    <t>e-mail:   zakaz.klienta@ua.henkel.com</t>
  </si>
  <si>
    <t>CT 21</t>
  </si>
  <si>
    <t>CT 24</t>
  </si>
  <si>
    <t>г. Вышгород, ул. Новопромышленная,2</t>
  </si>
  <si>
    <t>факс.    (044) 490-51-22</t>
  </si>
  <si>
    <t>Шпаклевка минеральная стартовая</t>
  </si>
  <si>
    <t>Шпаклевка фасадная финишная (белая), слой до 3мм</t>
  </si>
  <si>
    <t>СТ 16</t>
  </si>
  <si>
    <t>СТ 15 silicone</t>
  </si>
  <si>
    <t>Грунтующая краска силиконовая</t>
  </si>
  <si>
    <t>5. Штукатурки</t>
  </si>
  <si>
    <t>5.1. Штукатурки декоративные полимер-цементные</t>
  </si>
  <si>
    <t>CT 137</t>
  </si>
  <si>
    <t>Штукатурка "камешковая" (зерно 1,5мм; белая)</t>
  </si>
  <si>
    <t>Штукатурка "камешковая" (зерно 2,5мм; белая)</t>
  </si>
  <si>
    <t>CT 60/1.5 БАЗА</t>
  </si>
  <si>
    <t>Штукатурка декоративная акриловая "камешковая" (зерно 1,5мм) база</t>
  </si>
  <si>
    <t>CT 60/2.5 БАЗА</t>
  </si>
  <si>
    <t>Смесь для укладки блоков из ячеистого бетона</t>
  </si>
  <si>
    <t>Смесь для укладки блоков из ячеистого бетона, зима</t>
  </si>
  <si>
    <t>Штукатурка выравнивающая для оснований из ячеистых бетонных блоков</t>
  </si>
  <si>
    <t>Штукатурка декоративная акриловая "камешковая" (зерно 2,5мм) база</t>
  </si>
  <si>
    <t>Штукатурка декоративная акриловая "короед" (зерно 2,0мм) база</t>
  </si>
  <si>
    <t>CT 74/1.5 БАЗА</t>
  </si>
  <si>
    <t>Штукатурка декоративная силиконовая "камешковая" (зерно 1,5мм) база</t>
  </si>
  <si>
    <t>CT 74/2.5 БАЗА</t>
  </si>
  <si>
    <t>60*120</t>
  </si>
  <si>
    <t>СТ 35</t>
  </si>
  <si>
    <t>Штукатурка декоративная "короед" (зерно 3,5мм; белая)</t>
  </si>
  <si>
    <t>Штукатурка декорат. "короед" под окраску (зерно 3,5мм; база)</t>
  </si>
  <si>
    <t>Штукатурка декоративная "короед" (зерно 2,5mm; белая)</t>
  </si>
  <si>
    <t>Штукатурка декорат. "короед" под окраску (зерно 2,5мм; база)</t>
  </si>
  <si>
    <t>Код</t>
  </si>
  <si>
    <t>Страна-производитель</t>
  </si>
  <si>
    <t>Упаковка</t>
  </si>
  <si>
    <t>1. Материалы для облицовочных работ</t>
  </si>
  <si>
    <t>СМ 11</t>
  </si>
  <si>
    <t>Украина</t>
  </si>
  <si>
    <t>кг</t>
  </si>
  <si>
    <t>СМ 117</t>
  </si>
  <si>
    <t>12 мес.</t>
  </si>
  <si>
    <t>24 мес.</t>
  </si>
  <si>
    <t>18 мес.</t>
  </si>
  <si>
    <t>Краска акриловая Белоснежная</t>
  </si>
  <si>
    <t>СТ 35 БАЗА серая</t>
  </si>
  <si>
    <t>Мом 2</t>
  </si>
  <si>
    <t>15 мес.</t>
  </si>
  <si>
    <t>Эластичная гидроизоляционная смесь (2к)</t>
  </si>
  <si>
    <t>Эластичная гидроизоляционная смесь (1-й компонент)</t>
  </si>
  <si>
    <t>Эластичная гидроизоляционная смесь (2-й компонент)</t>
  </si>
  <si>
    <t>Акриловая шпаклевка для внутренних работ</t>
  </si>
  <si>
    <t>Акриловая шпаклевка для наружных работ</t>
  </si>
  <si>
    <t>Мозаичная штукатурка 1,2-1,6 мм</t>
  </si>
  <si>
    <t xml:space="preserve">Краска структурная акриловая фасадная база </t>
  </si>
  <si>
    <t>Краска акриловая фасадная база</t>
  </si>
  <si>
    <t>Краска силикатная фасадная база</t>
  </si>
  <si>
    <t>6.2. Интерьерные краски</t>
  </si>
  <si>
    <t>6.1. Краски для тонировки</t>
  </si>
  <si>
    <t>1E  (AB)</t>
  </si>
  <si>
    <t>1V (AB)</t>
  </si>
  <si>
    <t xml:space="preserve">Битумный герметик  Ceresit CS 27 </t>
  </si>
  <si>
    <t>Tермостойкий герметик Ceresit CS 28</t>
  </si>
  <si>
    <t>CT 34</t>
  </si>
  <si>
    <t>Штукатурка декоративная "гладка"</t>
  </si>
  <si>
    <t>Клеящая смесь для плитки Момент</t>
  </si>
  <si>
    <t>Грунтующая краска 5 литров</t>
  </si>
  <si>
    <t>Грунтующая краска 10 литров</t>
  </si>
  <si>
    <t>TR  (AB)</t>
  </si>
  <si>
    <t>CT 19</t>
  </si>
  <si>
    <t>Грунтовка адгезионная Бетонконтакт</t>
  </si>
  <si>
    <t>Мом ППС и МВ 25</t>
  </si>
  <si>
    <t>Мом КПП 25</t>
  </si>
  <si>
    <t>Момент Смесь для приклеивания ППС</t>
  </si>
  <si>
    <t>Момент Смесь для приклеивания и армирования ППС и МВ</t>
  </si>
  <si>
    <t>СМ 11 Plus</t>
  </si>
  <si>
    <t>Мом ССК 30</t>
  </si>
  <si>
    <t>Мом ШЦ 25</t>
  </si>
  <si>
    <t>Мом ШЦИ 25</t>
  </si>
  <si>
    <t>Момент Строительная смесь классическая</t>
  </si>
  <si>
    <t>Момент Штукатурка цементная</t>
  </si>
  <si>
    <t>Момент Штукатурка цементно-известковая</t>
  </si>
  <si>
    <t>канистра</t>
  </si>
  <si>
    <t>пласт. ведро</t>
  </si>
  <si>
    <t>бум.мешок</t>
  </si>
  <si>
    <t>Баллон</t>
  </si>
  <si>
    <t>ведро</t>
  </si>
  <si>
    <t>картридж</t>
  </si>
  <si>
    <t>Вид упаковки</t>
  </si>
  <si>
    <t>пласт. Ведро</t>
  </si>
  <si>
    <t>CE 40 Aquastatic</t>
  </si>
  <si>
    <t>СЕ 43 Grand'elit</t>
  </si>
  <si>
    <t xml:space="preserve">Высокопрочный эластичный цветной шов до 20 мм (белый) </t>
  </si>
  <si>
    <t xml:space="preserve">Высокопрочный эластичный цветной шов до 20 мм (карамель) </t>
  </si>
  <si>
    <t>Условия оплаты:  указаны в Договоре</t>
  </si>
  <si>
    <t>Условия отгрузки: указаны в Договоре</t>
  </si>
  <si>
    <t>ООО с ИИ "Хенкель Баутехник (Украина)"</t>
  </si>
  <si>
    <t>Рекомендуемая розничная цена, грн/шт., с НДС</t>
  </si>
  <si>
    <t xml:space="preserve"> ЦЕНА, грн/шт. без НДС</t>
  </si>
  <si>
    <t xml:space="preserve">Полиуретановая смесь СТ 84, 850 мл </t>
  </si>
  <si>
    <t xml:space="preserve">Штукатурка декоративная силикон-силикатная "камешковая"
(зерно 1,5мм) база </t>
  </si>
  <si>
    <t xml:space="preserve">Штукатурка декоративная силикон-силикатная "короед"
(зерно 2,0мм) база </t>
  </si>
  <si>
    <t xml:space="preserve">Штукатурка декорат. "короед" под окраску (зерно 2,0мм; серая база)
</t>
  </si>
  <si>
    <t>баллон</t>
  </si>
  <si>
    <t>Руководитель традиционной дистрибьюции</t>
  </si>
  <si>
    <t>Пасько Н.</t>
  </si>
  <si>
    <t>Руководитель объектной дистрибьюции</t>
  </si>
  <si>
    <t>WhiteTeq Straw</t>
  </si>
  <si>
    <t>Пена монтажная Ceresit WhiteTeq (Стандарт)</t>
  </si>
  <si>
    <t>WhiteTeq Gun</t>
  </si>
  <si>
    <t>Пена монтажная Ceresit WhiteTeq (под пистолет)</t>
  </si>
  <si>
    <t>Thermo Universal</t>
  </si>
  <si>
    <t>Смесь ППС для крепления и защиты плит из пенополистирола</t>
  </si>
  <si>
    <t>CE33 Plus</t>
  </si>
  <si>
    <t>пласт.мешок</t>
  </si>
  <si>
    <t>Краска акриловая база белая</t>
  </si>
  <si>
    <t xml:space="preserve">CT 44 БАЗА белая </t>
  </si>
  <si>
    <t>Мом 10 интерьер</t>
  </si>
  <si>
    <t>Грунтовка "Грунт Интерьер"</t>
  </si>
  <si>
    <t>CS 11</t>
  </si>
  <si>
    <t>CS 24 WH</t>
  </si>
  <si>
    <t>CS 24 TR</t>
  </si>
  <si>
    <t>CS 15 WH</t>
  </si>
  <si>
    <t>CS 15 TR</t>
  </si>
  <si>
    <t>CS 23 TR</t>
  </si>
  <si>
    <t>CS 16</t>
  </si>
  <si>
    <t>CS 27</t>
  </si>
  <si>
    <t>CS 28</t>
  </si>
  <si>
    <t>1G  (AB)</t>
  </si>
  <si>
    <t>6.3. Интерьерные краски Eko</t>
  </si>
  <si>
    <t>1G</t>
  </si>
  <si>
    <t>Ceresit Eko</t>
  </si>
  <si>
    <t>***  "0"  - продукт будет выведен из прайс листа, распродажа остатков.</t>
  </si>
  <si>
    <t>**  "Х" означает поставку под заказ. Цена указана ориентировочная. Срок поставки и финальную цену уточняйте у менеджера</t>
  </si>
  <si>
    <t>1.1.1. Клей для плитки СМ-9/CM-11</t>
  </si>
  <si>
    <t>СМ 9</t>
  </si>
  <si>
    <t>Мом 5 интерьер</t>
  </si>
  <si>
    <r>
      <t xml:space="preserve">Клеящая смесь для плитки </t>
    </r>
    <r>
      <rPr>
        <b/>
        <sz val="11"/>
        <rFont val="Arial"/>
        <family val="2"/>
        <charset val="204"/>
      </rPr>
      <t>Ceramic</t>
    </r>
  </si>
  <si>
    <r>
      <t xml:space="preserve">Клеящая смесь для керамогранита </t>
    </r>
    <r>
      <rPr>
        <b/>
        <sz val="11"/>
        <rFont val="Arial"/>
        <family val="2"/>
        <charset val="204"/>
      </rPr>
      <t>Gres</t>
    </r>
  </si>
  <si>
    <r>
      <t xml:space="preserve">Быстротвердеющая клеящая смесь </t>
    </r>
    <r>
      <rPr>
        <b/>
        <sz val="11"/>
        <rFont val="Arial"/>
        <family val="2"/>
        <charset val="204"/>
      </rPr>
      <t>Express</t>
    </r>
  </si>
  <si>
    <r>
      <t xml:space="preserve">Клеящая  смесь для мрамора и мозаики </t>
    </r>
    <r>
      <rPr>
        <b/>
        <sz val="11"/>
        <rFont val="Arial"/>
        <family val="2"/>
        <charset val="204"/>
      </rPr>
      <t>Marble &amp; Mosaic</t>
    </r>
  </si>
  <si>
    <r>
      <t xml:space="preserve">Эластичная клеящая смесь для натурального камня </t>
    </r>
    <r>
      <rPr>
        <b/>
        <sz val="11"/>
        <rFont val="Arial"/>
        <family val="2"/>
        <charset val="204"/>
      </rPr>
      <t>Flex</t>
    </r>
  </si>
  <si>
    <r>
      <t xml:space="preserve">Высокоэластичная клеящая смесь </t>
    </r>
    <r>
      <rPr>
        <b/>
        <sz val="11"/>
        <rFont val="Arial"/>
        <family val="2"/>
        <charset val="204"/>
      </rPr>
      <t>Super Flexible</t>
    </r>
  </si>
  <si>
    <r>
      <t>Клеящая смесь для плитки</t>
    </r>
    <r>
      <rPr>
        <b/>
        <sz val="11"/>
        <rFont val="Arial"/>
        <family val="2"/>
        <charset val="204"/>
      </rPr>
      <t xml:space="preserve"> Standard</t>
    </r>
  </si>
  <si>
    <r>
      <t xml:space="preserve">Цветной шов до 6 мм </t>
    </r>
    <r>
      <rPr>
        <b/>
        <sz val="11"/>
        <rFont val="Arial"/>
        <family val="2"/>
        <charset val="204"/>
      </rPr>
      <t>100 белый</t>
    </r>
  </si>
  <si>
    <r>
      <t xml:space="preserve">Цветной шов до 6 мм </t>
    </r>
    <r>
      <rPr>
        <b/>
        <sz val="11"/>
        <rFont val="Arial"/>
        <family val="2"/>
        <charset val="204"/>
      </rPr>
      <t>110 светло-серый</t>
    </r>
  </si>
  <si>
    <r>
      <t xml:space="preserve">Цветной шов до 6 мм </t>
    </r>
    <r>
      <rPr>
        <b/>
        <sz val="11"/>
        <rFont val="Arial"/>
        <family val="2"/>
        <charset val="204"/>
      </rPr>
      <t>114 серый</t>
    </r>
  </si>
  <si>
    <r>
      <t xml:space="preserve">Цветной шов до 6 мм </t>
    </r>
    <r>
      <rPr>
        <b/>
        <sz val="11"/>
        <rFont val="Arial"/>
        <family val="2"/>
        <charset val="204"/>
      </rPr>
      <t>115 серый цемент</t>
    </r>
  </si>
  <si>
    <r>
      <t xml:space="preserve">Цветной шов до 6 мм </t>
    </r>
    <r>
      <rPr>
        <b/>
        <sz val="11"/>
        <rFont val="Arial"/>
        <family val="2"/>
        <charset val="204"/>
      </rPr>
      <t>116 антрацит</t>
    </r>
  </si>
  <si>
    <r>
      <t xml:space="preserve">Цветной шов до 6 мм </t>
    </r>
    <r>
      <rPr>
        <b/>
        <sz val="11"/>
        <rFont val="Arial"/>
        <family val="2"/>
        <charset val="204"/>
      </rPr>
      <t>117 чорный</t>
    </r>
  </si>
  <si>
    <r>
      <t xml:space="preserve">Цветной шов до 6 мм </t>
    </r>
    <r>
      <rPr>
        <b/>
        <sz val="11"/>
        <rFont val="Arial"/>
        <family val="2"/>
        <charset val="204"/>
      </rPr>
      <t>120 жасмин</t>
    </r>
  </si>
  <si>
    <r>
      <t xml:space="preserve">Цветной шов до 6 мм </t>
    </r>
    <r>
      <rPr>
        <b/>
        <sz val="11"/>
        <rFont val="Arial"/>
        <family val="2"/>
        <charset val="204"/>
      </rPr>
      <t>121 светлый беж</t>
    </r>
  </si>
  <si>
    <r>
      <t xml:space="preserve">Цветной шов до 6 мм </t>
    </r>
    <r>
      <rPr>
        <b/>
        <sz val="11"/>
        <rFont val="Arial"/>
        <family val="2"/>
        <charset val="204"/>
      </rPr>
      <t>123 бежевый</t>
    </r>
  </si>
  <si>
    <r>
      <t xml:space="preserve">Цветной шов до 6 мм </t>
    </r>
    <r>
      <rPr>
        <b/>
        <sz val="11"/>
        <rFont val="Arial"/>
        <family val="2"/>
        <charset val="204"/>
      </rPr>
      <t>124 темный беж</t>
    </r>
  </si>
  <si>
    <r>
      <t>Цветной шов до 6 мм</t>
    </r>
    <r>
      <rPr>
        <b/>
        <sz val="11"/>
        <rFont val="Arial"/>
        <family val="2"/>
        <charset val="204"/>
      </rPr>
      <t xml:space="preserve"> 125 карамель</t>
    </r>
  </si>
  <si>
    <r>
      <t xml:space="preserve">Цветной шов до 6 мм </t>
    </r>
    <r>
      <rPr>
        <b/>
        <sz val="11"/>
        <rFont val="Arial"/>
        <family val="2"/>
        <charset val="204"/>
      </rPr>
      <t>130 коричневый</t>
    </r>
  </si>
  <si>
    <r>
      <t xml:space="preserve">Цветной шов до 6 мм </t>
    </r>
    <r>
      <rPr>
        <b/>
        <sz val="11"/>
        <rFont val="Arial"/>
        <family val="2"/>
        <charset val="204"/>
      </rPr>
      <t>131 темно-коричневый</t>
    </r>
  </si>
  <si>
    <r>
      <t xml:space="preserve">Цветной шов до 6 мм </t>
    </r>
    <r>
      <rPr>
        <b/>
        <sz val="11"/>
        <rFont val="Arial"/>
        <family val="2"/>
        <charset val="204"/>
      </rPr>
      <t>132 терракотовый</t>
    </r>
  </si>
  <si>
    <r>
      <t>Цветной шов до 6 мм</t>
    </r>
    <r>
      <rPr>
        <b/>
        <sz val="11"/>
        <rFont val="Arial"/>
        <family val="2"/>
        <charset val="204"/>
      </rPr>
      <t xml:space="preserve"> 134 клинкер</t>
    </r>
  </si>
  <si>
    <r>
      <t xml:space="preserve">Цветной шов до 6 мм </t>
    </r>
    <r>
      <rPr>
        <b/>
        <sz val="11"/>
        <rFont val="Arial"/>
        <family val="2"/>
        <charset val="204"/>
      </rPr>
      <t>136 красный</t>
    </r>
  </si>
  <si>
    <r>
      <t xml:space="preserve">Цветной шов до 6 мм </t>
    </r>
    <r>
      <rPr>
        <b/>
        <sz val="11"/>
        <rFont val="Arial"/>
        <family val="2"/>
        <charset val="204"/>
      </rPr>
      <t>138 кремовый</t>
    </r>
  </si>
  <si>
    <r>
      <t>Цветной шов до 6 мм</t>
    </r>
    <r>
      <rPr>
        <b/>
        <sz val="11"/>
        <rFont val="Arial"/>
        <family val="2"/>
        <charset val="204"/>
      </rPr>
      <t xml:space="preserve"> 139 персик</t>
    </r>
  </si>
  <si>
    <r>
      <t xml:space="preserve">Цветной шов до 6 мм </t>
    </r>
    <r>
      <rPr>
        <b/>
        <sz val="11"/>
        <rFont val="Arial"/>
        <family val="2"/>
        <charset val="204"/>
      </rPr>
      <t>140 ванильный</t>
    </r>
  </si>
  <si>
    <r>
      <t xml:space="preserve">Цветной шов до 6 мм </t>
    </r>
    <r>
      <rPr>
        <b/>
        <sz val="11"/>
        <rFont val="Arial"/>
        <family val="2"/>
        <charset val="204"/>
      </rPr>
      <t>160 мята</t>
    </r>
  </si>
  <si>
    <r>
      <t xml:space="preserve">Цветной шов до 6 мм </t>
    </r>
    <r>
      <rPr>
        <b/>
        <sz val="11"/>
        <rFont val="Arial"/>
        <family val="2"/>
        <charset val="204"/>
      </rPr>
      <t>161 нефритовый</t>
    </r>
  </si>
  <si>
    <r>
      <t xml:space="preserve">Цветной шов до 6 мм </t>
    </r>
    <r>
      <rPr>
        <b/>
        <sz val="11"/>
        <rFont val="Arial"/>
        <family val="2"/>
        <charset val="204"/>
      </rPr>
      <t>180 светло-голубой</t>
    </r>
  </si>
  <si>
    <r>
      <t xml:space="preserve">Цветной шов до 6 мм </t>
    </r>
    <r>
      <rPr>
        <b/>
        <sz val="11"/>
        <rFont val="Arial"/>
        <family val="2"/>
        <charset val="204"/>
      </rPr>
      <t>181 небесно-синий</t>
    </r>
  </si>
  <si>
    <r>
      <t>Цветной шов до 6 мм</t>
    </r>
    <r>
      <rPr>
        <b/>
        <sz val="11"/>
        <rFont val="Arial"/>
        <family val="2"/>
        <charset val="204"/>
      </rPr>
      <t xml:space="preserve"> 182 фиолетовый</t>
    </r>
  </si>
  <si>
    <r>
      <t>Цветной шов до 6 мм</t>
    </r>
    <r>
      <rPr>
        <b/>
        <sz val="11"/>
        <rFont val="Arial"/>
        <family val="2"/>
        <charset val="204"/>
      </rPr>
      <t xml:space="preserve"> 114 серый</t>
    </r>
  </si>
  <si>
    <r>
      <t>Цветной шов до 6 мм</t>
    </r>
    <r>
      <rPr>
        <b/>
        <sz val="11"/>
        <rFont val="Arial"/>
        <family val="2"/>
        <charset val="204"/>
      </rPr>
      <t xml:space="preserve"> 120 жасмин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</si>
  <si>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 xml:space="preserve">белый 01 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</si>
  <si>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природно-белый 03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</si>
  <si>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серебристый 04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</si>
  <si>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серый 07</t>
    </r>
  </si>
  <si>
    <r>
      <t>Эластичный водостойкий цветной шов до 6 мм</t>
    </r>
    <r>
      <rPr>
        <b/>
        <sz val="11"/>
        <rFont val="Arial"/>
        <family val="2"/>
        <charset val="204"/>
      </rPr>
      <t xml:space="preserve"> светло-серый 10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</si>
  <si>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 xml:space="preserve">графит 16 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</si>
  <si>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сахара 25</t>
    </r>
  </si>
  <si>
    <r>
      <t>Эластичный водостойкий цветной шов до 6 мм</t>
    </r>
    <r>
      <rPr>
        <b/>
        <sz val="11"/>
        <rFont val="Arial"/>
        <family val="2"/>
        <charset val="204"/>
      </rPr>
      <t xml:space="preserve"> черный 18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</si>
  <si>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персик 28</t>
    </r>
  </si>
  <si>
    <r>
      <t>Эластичный водостойкий цветной шов до 6 мм</t>
    </r>
    <r>
      <rPr>
        <b/>
        <sz val="11"/>
        <rFont val="Arial"/>
        <family val="2"/>
        <charset val="204"/>
      </rPr>
      <t xml:space="preserve"> кремовый 31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</si>
  <si>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розовый 34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</si>
  <si>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чили 37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</si>
  <si>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жасмин 40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</si>
  <si>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натура 41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</si>
  <si>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багама 43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</si>
  <si>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карамель 46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</si>
  <si>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сиена 47</t>
    </r>
  </si>
  <si>
    <r>
      <t>Эластичный водостойкий цветной шов до 6 мм</t>
    </r>
    <r>
      <rPr>
        <b/>
        <sz val="11"/>
        <rFont val="Arial"/>
        <family val="2"/>
        <charset val="204"/>
      </rPr>
      <t xml:space="preserve"> кирпичный 49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</si>
  <si>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клинкер 50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</si>
  <si>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какао 52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</si>
  <si>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ореховый 55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</si>
  <si>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темно-коричневый 58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</si>
  <si>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светло-салатовый 64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</si>
  <si>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киви 67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</si>
  <si>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зеленый 70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</si>
  <si>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светло-голубой 79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</si>
  <si>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голубой 80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</si>
  <si>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синий 83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</si>
  <si>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темно-синий 88</t>
    </r>
  </si>
  <si>
    <r>
      <t xml:space="preserve">Эластичный водостойкий цветной шов до 6 мм </t>
    </r>
    <r>
      <rPr>
        <b/>
        <sz val="11"/>
        <rFont val="Arial"/>
        <family val="2"/>
        <charset val="204"/>
      </rPr>
      <t>фиолетовый 90</t>
    </r>
  </si>
  <si>
    <r>
      <t>Эластичный водостойкий цветной шов до 6 мм</t>
    </r>
    <r>
      <rPr>
        <b/>
        <sz val="11"/>
        <rFont val="Arial"/>
        <family val="2"/>
        <charset val="204"/>
      </rPr>
      <t xml:space="preserve"> серый 07</t>
    </r>
  </si>
  <si>
    <r>
      <t xml:space="preserve">Клеящая смесь для плитки </t>
    </r>
    <r>
      <rPr>
        <b/>
        <sz val="11"/>
        <rFont val="Arial"/>
        <family val="2"/>
        <charset val="204"/>
      </rPr>
      <t>Ceramic &amp; Gres</t>
    </r>
  </si>
  <si>
    <t>CT 77 цвет CHILE 4</t>
  </si>
  <si>
    <t>CT 77 цвет CHILE 6</t>
  </si>
  <si>
    <t>CT 77 цвет 
PERSIA 4</t>
  </si>
  <si>
    <t>CT 77 цвет 
PERSIA 6</t>
  </si>
  <si>
    <t>CT 77 цвет 
SIERRA 2</t>
  </si>
  <si>
    <t>CT 77 цвет 
SIERRA 3</t>
  </si>
  <si>
    <t>CT 77 цвет 
SIERRA 6</t>
  </si>
  <si>
    <t>Мом СТЖК</t>
  </si>
  <si>
    <t>Мом СКГБ</t>
  </si>
  <si>
    <t>Момент Стяжка для полов</t>
  </si>
  <si>
    <t>Момент Смесь для кладки блоками из газобетона</t>
  </si>
  <si>
    <t>FT 101</t>
  </si>
  <si>
    <t>Полимерный герметик-клей Ceresit FT 101</t>
  </si>
  <si>
    <t>TC</t>
  </si>
  <si>
    <t>TC (АB)</t>
  </si>
  <si>
    <t>CT 77 цвет GRANADA 1</t>
  </si>
  <si>
    <t>CT 77 цвет GRANADA 2</t>
  </si>
  <si>
    <t>CT 77 цвет GRANADA 3</t>
  </si>
  <si>
    <t>CT 77 цвет GRANADA 4</t>
  </si>
  <si>
    <t>CT 77 цвет GRANADA 5</t>
  </si>
  <si>
    <t>CT 77 цвет GRANADA 6</t>
  </si>
  <si>
    <t>CT 77 цвет TIBET 1</t>
  </si>
  <si>
    <t>CT 77 цвет TIBET 2</t>
  </si>
  <si>
    <t>CT 77 цвет TIBET 3</t>
  </si>
  <si>
    <t>CT 77 цвет TIBET 4</t>
  </si>
  <si>
    <t>CT 77 цвет TIBET 5</t>
  </si>
  <si>
    <t>CT 77 цвет TIBET 6</t>
  </si>
  <si>
    <t>CT 77 цвет 
PERSIA 1</t>
  </si>
  <si>
    <t>CT 77 цвет 
PERSIA 2</t>
  </si>
  <si>
    <t>CT 77 цвет 
PERSIA 3</t>
  </si>
  <si>
    <t>CT 77 цвет 
PERSIA 5</t>
  </si>
  <si>
    <t>CT 77 цвет 
SIERRA 1</t>
  </si>
  <si>
    <t>CT 77 цвет 
SIERRA 4</t>
  </si>
  <si>
    <t>CT 77 цвет 
SIERRA 5</t>
  </si>
  <si>
    <t>CT 77 цвет MOROCCO 1</t>
  </si>
  <si>
    <t>CT 77 цвет MOROCCO 2</t>
  </si>
  <si>
    <t>CT 77 цвет MOROCCO 3</t>
  </si>
  <si>
    <t>CT 77 цвет MOROCCO 4</t>
  </si>
  <si>
    <t>CT 77 цвет MOROCCO 5</t>
  </si>
  <si>
    <t>CT 77 цвет MOROCCO 6</t>
  </si>
  <si>
    <t>CT 77 цвет LAOS 1</t>
  </si>
  <si>
    <t>CT 77 цвет LAOS 2</t>
  </si>
  <si>
    <t>CT 77 цвет LAOS 3</t>
  </si>
  <si>
    <t>CT 77 цвет LAOS 4</t>
  </si>
  <si>
    <t>CT 77 цвет LAOS 5</t>
  </si>
  <si>
    <t>CT 77 цвет LAOS 6</t>
  </si>
  <si>
    <t>CT 77 цвет PERU 1</t>
  </si>
  <si>
    <t>CT 77 цвет PERU 2</t>
  </si>
  <si>
    <t>CT 77 цвет PERU 3</t>
  </si>
  <si>
    <t>CT 77 цвет PERU 4</t>
  </si>
  <si>
    <t>CT 77 цвет PERU 5</t>
  </si>
  <si>
    <t>CT 77 цвет PERU 6</t>
  </si>
  <si>
    <t>CT 77 цвет CHILE 1</t>
  </si>
  <si>
    <t>CT 77 цвет CHILE 2</t>
  </si>
  <si>
    <t>CT 77 цвет CHILE 3</t>
  </si>
  <si>
    <t>CT 77 цвет CHILE 5</t>
  </si>
  <si>
    <t>CS 51</t>
  </si>
  <si>
    <t>Полиуретановый герметик Ceresit CS 51</t>
  </si>
  <si>
    <t>колбаса</t>
  </si>
  <si>
    <t>Белоусов Д.</t>
  </si>
  <si>
    <t>T7  (AB)</t>
  </si>
  <si>
    <t>2.7.Материалы для гидроизоляции AquaBlock</t>
  </si>
  <si>
    <t>T7</t>
  </si>
  <si>
    <t>CP 27 AquaBlock</t>
  </si>
  <si>
    <t>CP 30 AquaBlock</t>
  </si>
  <si>
    <t>Многоцелевой силиконовый герметик AquaBlock</t>
  </si>
  <si>
    <t>Еластичное водонепроницаемое силиконовое покрытие AquaBlock</t>
  </si>
  <si>
    <t xml:space="preserve">Самовыравнивающаяся смесь 1-15 мм   </t>
  </si>
  <si>
    <t>Самовыравнивающаяся смесь 1-10мм</t>
  </si>
  <si>
    <t>Эластичный водостойкий цветной шов до 6 мм светло-серый 10</t>
  </si>
  <si>
    <t xml:space="preserve">Эластичный водостойкий цветной шов до 6 мм графит 16 </t>
  </si>
  <si>
    <t>Эластичный водостойкий цветной шов до 6 мм натура 41</t>
  </si>
  <si>
    <t>Эластичный водостойкий цветной шов до 6 мм серебристый 04</t>
  </si>
  <si>
    <t>Эластичный водостойкий цветной шов до 6 мм багама 43</t>
  </si>
  <si>
    <t>Эластичный водостойкий цветной шов до 6 мм ореховый 55</t>
  </si>
  <si>
    <t>Эластичный водостойкий цветной шов до 6 мм сиена 47</t>
  </si>
  <si>
    <t>Эластичный водостойкий цветной шов до 6 мм черный 18</t>
  </si>
  <si>
    <t>Мом 2 интерьер</t>
  </si>
  <si>
    <t>Мом Термо 25</t>
  </si>
  <si>
    <t>Клеящая смесь для плитки Момент Термостойкий</t>
  </si>
  <si>
    <t>Панов В.</t>
  </si>
  <si>
    <t>Руководитель модерн трейд</t>
  </si>
  <si>
    <t>60 мес.</t>
  </si>
  <si>
    <t>4.3. Грунтующие краски</t>
  </si>
  <si>
    <t>5.4. Базы штукатурок для тонирования</t>
  </si>
  <si>
    <t>7. Материалы для скрепленной теплоизоляции ограждающих конструкций и облицовки</t>
  </si>
  <si>
    <t>7.1. Материалы для скрепленной теплоизоляции ограждающих конструкций</t>
  </si>
  <si>
    <t>10. Добавки в растворы и бетоны</t>
  </si>
  <si>
    <t>16. Строительная монтажная пена Ceresit</t>
  </si>
  <si>
    <t xml:space="preserve">16.1. Стандартная пена монтажная </t>
  </si>
  <si>
    <t>16.2. Професиональная пена монтажная  под пистолет</t>
  </si>
  <si>
    <t>17. Герметики Ceresit и Moment</t>
  </si>
  <si>
    <t>17.1. Акриловый герметик</t>
  </si>
  <si>
    <t>17.2. Универсальный силиконовый герметик</t>
  </si>
  <si>
    <t>17.4. Герметики для стекла</t>
  </si>
  <si>
    <t>17.5. Нейтральный герметик</t>
  </si>
  <si>
    <t>17.6.  Битумный герметик</t>
  </si>
  <si>
    <t>17.7. Термостойкий герметик</t>
  </si>
  <si>
    <t>17.8. Полимерный герметик</t>
  </si>
  <si>
    <t>17.9. Полиуретановый герметик</t>
  </si>
  <si>
    <t>21. Сухая строительная смесь ТМ "Момент"</t>
  </si>
  <si>
    <t>21.1. Cухая строительная смесь ТМ "Момент":</t>
  </si>
  <si>
    <t>21.1.1. Спец-группа сухая строительная смесь ТМ "Момент":</t>
  </si>
  <si>
    <t>IN 50 BASIC База А</t>
  </si>
  <si>
    <t>IN 51 STANDARD База А</t>
  </si>
  <si>
    <t>IN 52 SUPER База А</t>
  </si>
  <si>
    <t>IN 53 LUX База А</t>
  </si>
  <si>
    <t>IN 56 FOR KITCHEN &amp; BATH База А</t>
  </si>
  <si>
    <t>IN 57 STRUCTURE База А</t>
  </si>
  <si>
    <t>Интерьерная акриловая матовая краска</t>
  </si>
  <si>
    <t>Интерьерная матовая латексная краска</t>
  </si>
  <si>
    <t>Интерьерная латексная шелковисто-матовая краска для кухни и ванной</t>
  </si>
  <si>
    <t>Интерьерная структурная краска</t>
  </si>
  <si>
    <t>Польша</t>
  </si>
  <si>
    <t>CL 152</t>
  </si>
  <si>
    <t>Гидроизоляционная лента</t>
  </si>
  <si>
    <t>Рулон</t>
  </si>
  <si>
    <t>рулон</t>
  </si>
  <si>
    <t xml:space="preserve">17.3. Силиконовый герметик для сантехнических работ </t>
  </si>
  <si>
    <t>Fusion</t>
  </si>
  <si>
    <t>Герметик Ceresit Fusion (Белый)</t>
  </si>
  <si>
    <t>Герметик CSNTR2 Neutral (прозрачный)</t>
  </si>
  <si>
    <t>CT 60/1.5 БАЗА C</t>
  </si>
  <si>
    <t>Штукатурка декоративная акриловая "камешковая" (зерно 1,5мм) прозрачная база</t>
  </si>
  <si>
    <t>CT 174/1.5 БАЗА C</t>
  </si>
  <si>
    <t>Штукатурка декоративная силикон-силикатная "камешковая"</t>
  </si>
  <si>
    <t>IN 52 SUPER База C</t>
  </si>
  <si>
    <t>IN 56 FOR KITCHEN &amp; BATH База C</t>
  </si>
  <si>
    <t>Концентрат глубокопроникающей грунтовки</t>
  </si>
  <si>
    <t>СМ 22</t>
  </si>
  <si>
    <t>Высокоэластичная клеящая смесь для крупноформатной плитки Mega Format Flexible</t>
  </si>
  <si>
    <t>CR 90</t>
  </si>
  <si>
    <t>Гидроизоляционная смесь Crystaliser</t>
  </si>
  <si>
    <t>CT 54 SILICATE AERO База А</t>
  </si>
  <si>
    <t xml:space="preserve">Краска силикатная фасадная база </t>
  </si>
  <si>
    <t>CT 46 SIL-SIL AQUASTATIC База B</t>
  </si>
  <si>
    <t>CT 46 SIL-SIL AQUASTATIC База C</t>
  </si>
  <si>
    <t xml:space="preserve">Краска силикон-силикатная фасадная база </t>
  </si>
  <si>
    <t>10*</t>
  </si>
  <si>
    <t xml:space="preserve">(*) ****Объём указан с учётом тонировки пигментными пастами согласно рецептов тонировки, используемых на тонировочном оборудовании. Объём базы продукта (без учёта пигментов) можно получить, умножив объём упаковки на коэффициент 0,93. </t>
  </si>
  <si>
    <t>3*</t>
  </si>
  <si>
    <t>Прайс-лист вступает в силу с 08.10.2018</t>
  </si>
  <si>
    <t>CE 41 TINTABLE</t>
  </si>
  <si>
    <t>Двухкомпонентный тонируемый эластичный шов до 5 мм</t>
  </si>
  <si>
    <t>Силиконовый шов Ceresit CS25 (багама)</t>
  </si>
  <si>
    <t>Силиконовый шов Ceresit CS25 (графит)</t>
  </si>
  <si>
    <t>Силиконовый шов Ceresit CS25 (ореховый)</t>
  </si>
  <si>
    <t>Силиконовый шов Ceresit CS25 (светло-серый)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</si>
</sst>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₴_-;\-* #,##0.00_₴_-;_-* &quot;-&quot;??_₴_-;_-@_-"/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_-* #,##0.00\ _€_-;\-* #,##0.00\ _€_-;_-* &quot;-&quot;??\ _€_-;_-@_-"/>
    <numFmt numFmtId="168" formatCode="_-* #,##0.0_р_._-;\-* #,##0.0_р_._-;_-* &quot;-&quot;??_р_._-;_-@_-"/>
    <numFmt numFmtId="169" formatCode="0.0%"/>
  </numFmts>
  <fonts count="45" x14ac:knownFonts="1">
    <font>
      <sz val="12"/>
      <name val="Arial Cyr"/>
      <charset val="204"/>
    </font>
    <font>
      <sz val="12"/>
      <name val="Arial Cyr"/>
      <charset val="204"/>
    </font>
    <font>
      <u/>
      <sz val="6"/>
      <color indexed="12"/>
      <name val="Times New Roman Cyr"/>
      <charset val="204"/>
    </font>
    <font>
      <sz val="12"/>
      <name val="Times New Roman Cyr"/>
      <charset val="20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b/>
      <sz val="26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0"/>
      <name val="Helv"/>
      <charset val="204"/>
    </font>
    <font>
      <sz val="8"/>
      <name val="Arial Cyr"/>
      <charset val="204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204"/>
    </font>
    <font>
      <b/>
      <u/>
      <sz val="14"/>
      <name val="Arial"/>
      <family val="2"/>
    </font>
    <font>
      <b/>
      <sz val="24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 Cyr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color rgb="FF0070C0"/>
      <name val="Arial"/>
      <family val="2"/>
      <charset val="204"/>
    </font>
    <font>
      <sz val="14"/>
      <color rgb="FF0070C0"/>
      <name val="Arial"/>
      <family val="2"/>
      <charset val="204"/>
    </font>
    <font>
      <b/>
      <sz val="11"/>
      <color rgb="FF0070C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1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3" applyFont="1" applyFill="1" applyAlignment="1">
      <alignment horizontal="center" vertical="center"/>
    </xf>
    <xf numFmtId="49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top" wrapText="1"/>
    </xf>
    <xf numFmtId="0" fontId="6" fillId="0" borderId="0" xfId="3" applyFont="1" applyFill="1" applyAlignment="1">
      <alignment horizontal="left"/>
    </xf>
    <xf numFmtId="49" fontId="6" fillId="0" borderId="0" xfId="3" applyNumberFormat="1" applyFont="1" applyFill="1" applyAlignment="1">
      <alignment horizontal="center"/>
    </xf>
    <xf numFmtId="2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7" fillId="0" borderId="0" xfId="3" applyFont="1" applyFill="1" applyAlignment="1">
      <alignment horizontal="left"/>
    </xf>
    <xf numFmtId="0" fontId="13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 applyProtection="1">
      <alignment horizontal="center" vertical="center" wrapText="1"/>
      <protection locked="0"/>
    </xf>
    <xf numFmtId="49" fontId="6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8" fillId="0" borderId="1" xfId="3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/>
    <xf numFmtId="0" fontId="8" fillId="0" borderId="0" xfId="3" applyFont="1" applyFill="1" applyBorder="1" applyAlignment="1">
      <alignment horizontal="right"/>
    </xf>
    <xf numFmtId="0" fontId="5" fillId="2" borderId="1" xfId="3" applyFont="1" applyFill="1" applyBorder="1" applyAlignment="1">
      <alignment horizontal="center" vertical="center"/>
    </xf>
    <xf numFmtId="0" fontId="8" fillId="0" borderId="0" xfId="3" applyFont="1" applyFill="1" applyBorder="1"/>
    <xf numFmtId="0" fontId="16" fillId="0" borderId="0" xfId="3" applyFont="1" applyFill="1" applyAlignment="1">
      <alignment horizontal="left"/>
    </xf>
    <xf numFmtId="49" fontId="15" fillId="0" borderId="0" xfId="3" applyNumberFormat="1" applyFont="1" applyFill="1" applyAlignment="1">
      <alignment horizontal="center"/>
    </xf>
    <xf numFmtId="49" fontId="15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3" applyNumberFormat="1" applyFont="1" applyFill="1" applyBorder="1" applyAlignment="1">
      <alignment horizontal="center"/>
    </xf>
    <xf numFmtId="0" fontId="15" fillId="0" borderId="0" xfId="3" applyFont="1" applyFill="1" applyBorder="1" applyAlignment="1" applyProtection="1">
      <alignment horizontal="left" vertical="center" wrapText="1"/>
      <protection locked="0"/>
    </xf>
    <xf numFmtId="0" fontId="17" fillId="0" borderId="0" xfId="3" applyFont="1" applyFill="1" applyAlignment="1">
      <alignment horizontal="left"/>
    </xf>
    <xf numFmtId="0" fontId="5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 applyProtection="1">
      <alignment horizontal="left" vertical="center" wrapText="1"/>
      <protection locked="0"/>
    </xf>
    <xf numFmtId="0" fontId="12" fillId="0" borderId="1" xfId="3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23" fillId="2" borderId="1" xfId="3" applyFont="1" applyFill="1" applyBorder="1" applyAlignment="1">
      <alignment horizontal="center" vertical="center"/>
    </xf>
    <xf numFmtId="49" fontId="23" fillId="0" borderId="1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left" vertical="center"/>
    </xf>
    <xf numFmtId="0" fontId="15" fillId="0" borderId="0" xfId="3" applyFont="1" applyFill="1" applyAlignment="1">
      <alignment horizontal="center"/>
    </xf>
    <xf numFmtId="2" fontId="1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" applyFont="1" applyFill="1" applyAlignment="1" applyProtection="1">
      <alignment horizontal="center"/>
    </xf>
    <xf numFmtId="0" fontId="16" fillId="0" borderId="0" xfId="3" applyFont="1" applyFill="1" applyBorder="1" applyAlignment="1" applyProtection="1">
      <alignment horizontal="center" vertical="center" wrapText="1"/>
      <protection locked="0"/>
    </xf>
    <xf numFmtId="0" fontId="15" fillId="0" borderId="0" xfId="3" applyFont="1" applyFill="1" applyAlignment="1">
      <alignment horizontal="right"/>
    </xf>
    <xf numFmtId="0" fontId="16" fillId="0" borderId="0" xfId="3" applyFont="1" applyFill="1" applyAlignment="1">
      <alignment horizontal="center"/>
    </xf>
    <xf numFmtId="2" fontId="15" fillId="0" borderId="0" xfId="3" applyNumberFormat="1" applyFont="1" applyFill="1" applyAlignment="1">
      <alignment horizontal="left"/>
    </xf>
    <xf numFmtId="0" fontId="16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right"/>
    </xf>
    <xf numFmtId="2" fontId="15" fillId="0" borderId="0" xfId="3" applyNumberFormat="1" applyFont="1" applyFill="1"/>
    <xf numFmtId="0" fontId="15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Fill="1" applyAlignment="1">
      <alignment horizontal="center"/>
    </xf>
    <xf numFmtId="0" fontId="8" fillId="0" borderId="1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vertical="center"/>
    </xf>
    <xf numFmtId="2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3" applyFont="1" applyFill="1" applyAlignment="1">
      <alignment horizontal="center"/>
    </xf>
    <xf numFmtId="0" fontId="18" fillId="0" borderId="0" xfId="3" applyFont="1" applyFill="1" applyBorder="1" applyAlignment="1">
      <alignment horizontal="center"/>
    </xf>
    <xf numFmtId="0" fontId="28" fillId="0" borderId="0" xfId="3" applyFont="1" applyFill="1" applyBorder="1" applyAlignment="1">
      <alignment horizontal="left"/>
    </xf>
    <xf numFmtId="2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" fontId="7" fillId="0" borderId="0" xfId="3" applyNumberFormat="1" applyFont="1" applyFill="1" applyAlignment="1">
      <alignment horizontal="center"/>
    </xf>
    <xf numFmtId="1" fontId="25" fillId="0" borderId="0" xfId="2" applyNumberFormat="1" applyFont="1" applyFill="1" applyAlignment="1" applyProtection="1">
      <alignment horizontal="center"/>
    </xf>
    <xf numFmtId="1" fontId="16" fillId="0" borderId="0" xfId="3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3" applyNumberFormat="1" applyFont="1" applyFill="1" applyAlignment="1">
      <alignment horizontal="center"/>
    </xf>
    <xf numFmtId="1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3" applyNumberFormat="1" applyFont="1" applyFill="1" applyAlignment="1">
      <alignment horizontal="center"/>
    </xf>
    <xf numFmtId="0" fontId="6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49" fontId="6" fillId="0" borderId="0" xfId="3" applyNumberFormat="1" applyFont="1" applyFill="1" applyBorder="1" applyAlignment="1" applyProtection="1">
      <alignment horizontal="center" wrapText="1"/>
      <protection locked="0"/>
    </xf>
    <xf numFmtId="0" fontId="8" fillId="0" borderId="0" xfId="3" applyFont="1" applyFill="1" applyBorder="1" applyAlignment="1" applyProtection="1">
      <alignment horizontal="left" wrapText="1"/>
      <protection locked="0"/>
    </xf>
    <xf numFmtId="2" fontId="6" fillId="0" borderId="0" xfId="3" applyNumberFormat="1" applyFont="1" applyFill="1" applyBorder="1" applyAlignment="1" applyProtection="1">
      <alignment horizontal="center" wrapText="1"/>
      <protection locked="0"/>
    </xf>
    <xf numFmtId="0" fontId="6" fillId="0" borderId="0" xfId="3" applyFont="1" applyFill="1" applyBorder="1" applyAlignment="1" applyProtection="1">
      <alignment horizontal="center" wrapText="1"/>
      <protection locked="0"/>
    </xf>
    <xf numFmtId="1" fontId="7" fillId="0" borderId="0" xfId="3" applyNumberFormat="1" applyFont="1" applyFill="1" applyBorder="1" applyAlignment="1" applyProtection="1">
      <alignment horizontal="center" wrapText="1"/>
      <protection locked="0"/>
    </xf>
    <xf numFmtId="0" fontId="7" fillId="0" borderId="0" xfId="3" applyFont="1" applyFill="1" applyBorder="1" applyAlignment="1" applyProtection="1">
      <alignment horizontal="center" wrapText="1"/>
      <protection locked="0"/>
    </xf>
    <xf numFmtId="0" fontId="26" fillId="0" borderId="2" xfId="3" applyFont="1" applyFill="1" applyBorder="1" applyAlignment="1">
      <alignment vertical="center"/>
    </xf>
    <xf numFmtId="1" fontId="26" fillId="0" borderId="2" xfId="3" applyNumberFormat="1" applyFont="1" applyFill="1" applyBorder="1" applyAlignment="1">
      <alignment vertical="center"/>
    </xf>
    <xf numFmtId="165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166" fontId="12" fillId="0" borderId="1" xfId="4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/>
    </xf>
    <xf numFmtId="0" fontId="22" fillId="2" borderId="1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center" vertical="center"/>
    </xf>
    <xf numFmtId="0" fontId="22" fillId="0" borderId="3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vertical="center"/>
    </xf>
    <xf numFmtId="49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3" applyFont="1" applyFill="1" applyBorder="1" applyAlignment="1" applyProtection="1">
      <alignment horizontal="center" vertical="center" wrapText="1"/>
      <protection locked="0"/>
    </xf>
    <xf numFmtId="1" fontId="12" fillId="4" borderId="1" xfId="3" applyNumberFormat="1" applyFont="1" applyFill="1" applyBorder="1" applyAlignment="1" applyProtection="1">
      <alignment horizontal="center" vertical="center" wrapText="1"/>
      <protection locked="0"/>
    </xf>
    <xf numFmtId="2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 applyProtection="1">
      <alignment horizontal="left" vertical="center" wrapText="1"/>
      <protection locked="0"/>
    </xf>
    <xf numFmtId="0" fontId="4" fillId="0" borderId="0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vertical="center"/>
    </xf>
    <xf numFmtId="0" fontId="30" fillId="0" borderId="0" xfId="3" applyFont="1" applyFill="1" applyBorder="1" applyAlignment="1">
      <alignment horizontal="left" vertical="center"/>
    </xf>
    <xf numFmtId="2" fontId="31" fillId="0" borderId="0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3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/>
    </xf>
    <xf numFmtId="2" fontId="4" fillId="0" borderId="0" xfId="3" applyNumberFormat="1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 applyProtection="1">
      <alignment horizontal="left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2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5" fillId="3" borderId="1" xfId="3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left" vertical="center"/>
    </xf>
    <xf numFmtId="0" fontId="16" fillId="3" borderId="1" xfId="3" applyFont="1" applyFill="1" applyBorder="1" applyAlignment="1">
      <alignment vertical="center"/>
    </xf>
    <xf numFmtId="0" fontId="15" fillId="0" borderId="0" xfId="3" applyFont="1" applyFill="1" applyAlignment="1">
      <alignment horizontal="center" vertical="center"/>
    </xf>
    <xf numFmtId="0" fontId="16" fillId="3" borderId="1" xfId="3" applyFont="1" applyFill="1" applyBorder="1" applyAlignment="1">
      <alignment horizontal="left" vertical="center" wrapText="1"/>
    </xf>
    <xf numFmtId="0" fontId="16" fillId="3" borderId="1" xfId="3" applyFont="1" applyFill="1" applyBorder="1" applyAlignment="1">
      <alignment vertical="center" wrapText="1"/>
    </xf>
    <xf numFmtId="0" fontId="18" fillId="2" borderId="1" xfId="3" applyFont="1" applyFill="1" applyBorder="1" applyAlignment="1">
      <alignment horizontal="left" vertical="center"/>
    </xf>
    <xf numFmtId="0" fontId="30" fillId="2" borderId="1" xfId="3" applyFont="1" applyFill="1" applyBorder="1" applyAlignment="1">
      <alignment horizontal="left" vertical="center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168" fontId="12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36" fillId="0" borderId="0" xfId="3" applyFont="1" applyFill="1" applyAlignment="1">
      <alignment horizontal="center" vertical="center"/>
    </xf>
    <xf numFmtId="0" fontId="37" fillId="0" borderId="0" xfId="3" applyFont="1" applyFill="1" applyAlignment="1">
      <alignment horizontal="center" vertical="center"/>
    </xf>
    <xf numFmtId="0" fontId="39" fillId="0" borderId="0" xfId="3" applyFont="1" applyFill="1" applyAlignment="1">
      <alignment horizontal="center" vertical="center"/>
    </xf>
    <xf numFmtId="0" fontId="38" fillId="0" borderId="0" xfId="0" applyFont="1" applyBorder="1" applyAlignment="1">
      <alignment horizontal="center" vertical="top" wrapText="1"/>
    </xf>
    <xf numFmtId="0" fontId="39" fillId="0" borderId="0" xfId="3" applyFont="1" applyFill="1" applyAlignment="1">
      <alignment horizontal="center"/>
    </xf>
    <xf numFmtId="10" fontId="36" fillId="0" borderId="0" xfId="3" applyNumberFormat="1" applyFont="1" applyFill="1" applyAlignment="1">
      <alignment horizontal="center" vertical="center"/>
    </xf>
    <xf numFmtId="164" fontId="40" fillId="0" borderId="0" xfId="4" applyFont="1" applyFill="1" applyAlignment="1">
      <alignment horizontal="center" vertical="center" wrapText="1"/>
    </xf>
    <xf numFmtId="2" fontId="36" fillId="0" borderId="0" xfId="3" applyNumberFormat="1" applyFont="1" applyFill="1" applyAlignment="1">
      <alignment horizontal="center" vertical="center"/>
    </xf>
    <xf numFmtId="164" fontId="36" fillId="0" borderId="0" xfId="4" applyFont="1" applyFill="1" applyAlignment="1">
      <alignment horizontal="center" vertical="center"/>
    </xf>
    <xf numFmtId="164" fontId="37" fillId="0" borderId="0" xfId="4" applyFont="1" applyFill="1" applyAlignment="1">
      <alignment horizontal="center" vertical="center"/>
    </xf>
    <xf numFmtId="164" fontId="39" fillId="0" borderId="0" xfId="4" applyFont="1" applyFill="1" applyAlignment="1">
      <alignment horizontal="center"/>
    </xf>
    <xf numFmtId="164" fontId="39" fillId="0" borderId="0" xfId="4" applyFont="1" applyFill="1" applyAlignment="1">
      <alignment horizontal="center" vertical="center"/>
    </xf>
    <xf numFmtId="4" fontId="4" fillId="0" borderId="0" xfId="3" applyNumberFormat="1" applyFont="1" applyFill="1" applyAlignment="1">
      <alignment horizontal="center" vertical="center"/>
    </xf>
    <xf numFmtId="2" fontId="4" fillId="0" borderId="0" xfId="3" applyNumberFormat="1" applyFont="1" applyFill="1" applyAlignment="1">
      <alignment horizontal="center" vertical="center"/>
    </xf>
    <xf numFmtId="164" fontId="39" fillId="0" borderId="0" xfId="4" applyNumberFormat="1" applyFont="1" applyFill="1" applyAlignment="1">
      <alignment horizontal="center" vertical="center"/>
    </xf>
    <xf numFmtId="164" fontId="39" fillId="0" borderId="0" xfId="4" applyNumberFormat="1" applyFont="1" applyFill="1" applyAlignment="1">
      <alignment horizontal="left" vertical="center" wrapText="1"/>
    </xf>
    <xf numFmtId="164" fontId="41" fillId="0" borderId="0" xfId="4" applyFont="1" applyFill="1" applyAlignment="1">
      <alignment horizontal="center" vertical="center"/>
    </xf>
    <xf numFmtId="164" fontId="39" fillId="0" borderId="0" xfId="4" applyNumberFormat="1" applyFont="1" applyFill="1" applyAlignment="1">
      <alignment horizontal="center"/>
    </xf>
    <xf numFmtId="169" fontId="36" fillId="0" borderId="0" xfId="8" applyNumberFormat="1" applyFont="1" applyFill="1" applyAlignment="1">
      <alignment horizontal="center" vertical="center"/>
    </xf>
    <xf numFmtId="169" fontId="40" fillId="0" borderId="0" xfId="8" applyNumberFormat="1" applyFont="1" applyFill="1" applyAlignment="1">
      <alignment horizontal="center" vertical="center" wrapText="1"/>
    </xf>
    <xf numFmtId="169" fontId="37" fillId="0" borderId="0" xfId="8" applyNumberFormat="1" applyFont="1" applyFill="1" applyAlignment="1">
      <alignment horizontal="center" vertical="center"/>
    </xf>
    <xf numFmtId="169" fontId="39" fillId="0" borderId="0" xfId="8" applyNumberFormat="1" applyFont="1" applyFill="1" applyAlignment="1">
      <alignment horizontal="center"/>
    </xf>
    <xf numFmtId="169" fontId="39" fillId="0" borderId="0" xfId="8" applyNumberFormat="1" applyFont="1" applyFill="1" applyAlignment="1">
      <alignment horizontal="center" vertical="center"/>
    </xf>
    <xf numFmtId="0" fontId="42" fillId="0" borderId="0" xfId="3" applyFont="1" applyFill="1" applyAlignment="1">
      <alignment horizontal="center" vertical="center"/>
    </xf>
    <xf numFmtId="9" fontId="42" fillId="0" borderId="0" xfId="8" applyFont="1" applyFill="1" applyAlignment="1">
      <alignment horizontal="left" vertical="center"/>
    </xf>
    <xf numFmtId="0" fontId="43" fillId="0" borderId="0" xfId="3" applyFont="1" applyFill="1" applyAlignment="1">
      <alignment horizontal="center" vertical="center"/>
    </xf>
    <xf numFmtId="0" fontId="42" fillId="0" borderId="0" xfId="3" applyFont="1" applyFill="1" applyAlignment="1">
      <alignment horizontal="center"/>
    </xf>
    <xf numFmtId="164" fontId="42" fillId="0" borderId="0" xfId="4" applyFont="1" applyFill="1" applyAlignment="1">
      <alignment horizontal="center" vertical="center"/>
    </xf>
    <xf numFmtId="164" fontId="43" fillId="0" borderId="0" xfId="4" applyFont="1" applyFill="1" applyAlignment="1">
      <alignment horizontal="center" vertical="center"/>
    </xf>
    <xf numFmtId="164" fontId="42" fillId="0" borderId="0" xfId="4" applyFont="1" applyFill="1" applyAlignment="1">
      <alignment horizontal="center"/>
    </xf>
    <xf numFmtId="43" fontId="42" fillId="0" borderId="0" xfId="3" applyNumberFormat="1" applyFont="1" applyFill="1" applyAlignment="1">
      <alignment horizontal="center" vertical="center"/>
    </xf>
    <xf numFmtId="43" fontId="36" fillId="0" borderId="0" xfId="3" applyNumberFormat="1" applyFont="1" applyFill="1" applyAlignment="1">
      <alignment horizontal="center" vertical="center"/>
    </xf>
    <xf numFmtId="164" fontId="44" fillId="0" borderId="0" xfId="4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164" fontId="38" fillId="0" borderId="0" xfId="4" applyFont="1" applyFill="1" applyBorder="1" applyAlignment="1">
      <alignment horizontal="center" vertical="top" wrapText="1"/>
    </xf>
    <xf numFmtId="2" fontId="6" fillId="6" borderId="0" xfId="3" applyNumberFormat="1" applyFont="1" applyFill="1" applyBorder="1" applyAlignment="1">
      <alignment horizontal="center" vertical="center"/>
    </xf>
    <xf numFmtId="2" fontId="32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14" fillId="6" borderId="1" xfId="3" applyFont="1" applyFill="1" applyBorder="1" applyAlignment="1">
      <alignment vertical="center"/>
    </xf>
    <xf numFmtId="0" fontId="16" fillId="6" borderId="1" xfId="3" applyFont="1" applyFill="1" applyBorder="1" applyAlignment="1">
      <alignment vertical="center"/>
    </xf>
    <xf numFmtId="2" fontId="4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6" borderId="1" xfId="3" applyFont="1" applyFill="1" applyBorder="1" applyAlignment="1">
      <alignment vertical="center" wrapText="1"/>
    </xf>
    <xf numFmtId="2" fontId="6" fillId="6" borderId="1" xfId="3" applyNumberFormat="1" applyFont="1" applyFill="1" applyBorder="1" applyAlignment="1" applyProtection="1">
      <alignment horizontal="center" vertical="center" wrapText="1"/>
      <protection locked="0"/>
    </xf>
    <xf numFmtId="2" fontId="4" fillId="6" borderId="0" xfId="3" applyNumberFormat="1" applyFont="1" applyFill="1" applyBorder="1" applyAlignment="1" applyProtection="1">
      <alignment horizontal="center" vertical="center" wrapText="1"/>
      <protection locked="0"/>
    </xf>
    <xf numFmtId="2" fontId="6" fillId="6" borderId="0" xfId="3" applyNumberFormat="1" applyFont="1" applyFill="1" applyBorder="1" applyAlignment="1">
      <alignment horizontal="center"/>
    </xf>
  </cellXfs>
  <cellStyles count="9">
    <cellStyle name="Style 1" xfId="1"/>
    <cellStyle name="Гиперссылка" xfId="2" builtinId="8"/>
    <cellStyle name="Обычный" xfId="0" builtinId="0"/>
    <cellStyle name="Обычный 2" xfId="5"/>
    <cellStyle name="Обычный_Прайс 2003_august" xfId="3"/>
    <cellStyle name="Процентный" xfId="8" builtinId="5"/>
    <cellStyle name="Процентный 2" xfId="6"/>
    <cellStyle name="Финансовый" xfId="4" builtinId="3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resit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EF490"/>
  <sheetViews>
    <sheetView tabSelected="1" topLeftCell="A307" zoomScale="85" zoomScaleNormal="85" zoomScaleSheetLayoutView="70" workbookViewId="0">
      <selection activeCell="D377" sqref="D377"/>
    </sheetView>
  </sheetViews>
  <sheetFormatPr defaultColWidth="8" defaultRowHeight="15.75" x14ac:dyDescent="0.25"/>
  <cols>
    <col min="1" max="1" width="8.6640625" style="100" customWidth="1"/>
    <col min="2" max="2" width="6.6640625" style="28" customWidth="1"/>
    <col min="3" max="3" width="16.44140625" style="11" customWidth="1"/>
    <col min="4" max="4" width="9.33203125" style="5" customWidth="1"/>
    <col min="5" max="5" width="57.88671875" style="18" customWidth="1"/>
    <col min="6" max="6" width="16.109375" style="9" customWidth="1"/>
    <col min="7" max="7" width="16.77734375" style="9" customWidth="1"/>
    <col min="8" max="8" width="7.21875" style="10" customWidth="1"/>
    <col min="9" max="9" width="5.77734375" style="67" customWidth="1"/>
    <col min="10" max="10" width="8" style="10" customWidth="1"/>
    <col min="11" max="11" width="6" style="10" customWidth="1"/>
    <col min="12" max="12" width="7.21875" style="9" customWidth="1"/>
    <col min="13" max="13" width="8.109375" style="9" hidden="1" customWidth="1"/>
    <col min="14" max="14" width="9.44140625" style="9" hidden="1" customWidth="1"/>
    <col min="15" max="15" width="11.88671875" style="188" customWidth="1"/>
    <col min="16" max="16" width="14.6640625" style="170" customWidth="1"/>
    <col min="17" max="17" width="11.44140625" style="166" bestFit="1" customWidth="1"/>
    <col min="18" max="18" width="10.44140625" style="179" bestFit="1" customWidth="1"/>
    <col min="19" max="19" width="13.5546875" style="175" bestFit="1" customWidth="1"/>
    <col min="20" max="20" width="6.6640625" style="1" bestFit="1" customWidth="1"/>
    <col min="21" max="21" width="10.44140625" style="160" bestFit="1" customWidth="1"/>
    <col min="22" max="22" width="8" style="152"/>
    <col min="23" max="16384" width="8" style="1"/>
  </cols>
  <sheetData>
    <row r="1" spans="1:22" ht="33.75" x14ac:dyDescent="0.2">
      <c r="A1" s="101" t="s">
        <v>138</v>
      </c>
      <c r="B1" s="82"/>
      <c r="C1" s="82"/>
      <c r="D1" s="113"/>
      <c r="E1" s="82"/>
      <c r="F1" s="82"/>
      <c r="G1" s="82"/>
      <c r="H1" s="82"/>
      <c r="I1" s="83"/>
      <c r="J1" s="82"/>
      <c r="K1" s="12"/>
      <c r="L1" s="33"/>
      <c r="M1" s="33"/>
      <c r="N1" s="33"/>
    </row>
    <row r="2" spans="1:22" ht="65.25" customHeight="1" x14ac:dyDescent="0.2">
      <c r="A2" s="35" t="s">
        <v>62</v>
      </c>
      <c r="B2" s="87" t="s">
        <v>104</v>
      </c>
      <c r="C2" s="130" t="s">
        <v>244</v>
      </c>
      <c r="D2" s="102" t="s">
        <v>157</v>
      </c>
      <c r="E2" s="130" t="s">
        <v>63</v>
      </c>
      <c r="F2" s="130" t="s">
        <v>245</v>
      </c>
      <c r="G2" s="130" t="s">
        <v>299</v>
      </c>
      <c r="H2" s="103" t="s">
        <v>71</v>
      </c>
      <c r="I2" s="104" t="s">
        <v>246</v>
      </c>
      <c r="J2" s="103" t="s">
        <v>72</v>
      </c>
      <c r="K2" s="103" t="s">
        <v>73</v>
      </c>
      <c r="L2" s="130" t="s">
        <v>74</v>
      </c>
      <c r="M2" s="130" t="s">
        <v>309</v>
      </c>
      <c r="N2" s="105" t="s">
        <v>75</v>
      </c>
      <c r="O2" s="189" t="s">
        <v>308</v>
      </c>
      <c r="P2" s="171"/>
      <c r="Q2" s="167"/>
      <c r="S2" s="176"/>
      <c r="U2" s="158"/>
    </row>
    <row r="3" spans="1:22" ht="20.25" x14ac:dyDescent="0.2">
      <c r="A3" s="96"/>
      <c r="B3" s="20"/>
      <c r="C3" s="109"/>
      <c r="D3" s="109"/>
      <c r="E3" s="109" t="s">
        <v>247</v>
      </c>
      <c r="F3" s="109"/>
      <c r="G3" s="109"/>
      <c r="H3" s="109"/>
      <c r="I3" s="109"/>
      <c r="J3" s="109"/>
      <c r="K3" s="109"/>
      <c r="L3" s="109"/>
      <c r="M3" s="109"/>
      <c r="N3" s="109"/>
      <c r="O3" s="190"/>
      <c r="Q3" s="163"/>
    </row>
    <row r="4" spans="1:22" s="137" customFormat="1" ht="18" x14ac:dyDescent="0.2">
      <c r="A4" s="133"/>
      <c r="B4" s="134"/>
      <c r="C4" s="135" t="s">
        <v>43</v>
      </c>
      <c r="D4" s="136" t="s">
        <v>32</v>
      </c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91"/>
      <c r="P4" s="172"/>
      <c r="Q4" s="168"/>
      <c r="R4" s="180"/>
      <c r="S4" s="177"/>
      <c r="U4" s="161"/>
      <c r="V4" s="153"/>
    </row>
    <row r="5" spans="1:22" ht="15" x14ac:dyDescent="0.2">
      <c r="A5" s="35" t="s">
        <v>64</v>
      </c>
      <c r="B5" s="35" t="s">
        <v>105</v>
      </c>
      <c r="C5" s="34" t="s">
        <v>248</v>
      </c>
      <c r="D5" s="36">
        <v>947418</v>
      </c>
      <c r="E5" s="16" t="s">
        <v>348</v>
      </c>
      <c r="F5" s="38" t="s">
        <v>249</v>
      </c>
      <c r="G5" s="38" t="s">
        <v>295</v>
      </c>
      <c r="H5" s="130" t="s">
        <v>250</v>
      </c>
      <c r="I5" s="71">
        <v>5</v>
      </c>
      <c r="J5" s="130" t="s">
        <v>252</v>
      </c>
      <c r="K5" s="65" t="s">
        <v>76</v>
      </c>
      <c r="L5" s="39">
        <v>240</v>
      </c>
      <c r="M5" s="64">
        <v>41.58</v>
      </c>
      <c r="N5" s="60">
        <f t="shared" ref="N5:N10" si="0">ROUND(O5/6,2)</f>
        <v>8.32</v>
      </c>
      <c r="O5" s="192">
        <f t="shared" ref="O5:O10" si="1">ROUND(M5*1.2,2)</f>
        <v>49.9</v>
      </c>
      <c r="Q5" s="163"/>
      <c r="S5" s="182"/>
      <c r="T5" s="183"/>
      <c r="V5" s="159"/>
    </row>
    <row r="6" spans="1:22" ht="15" x14ac:dyDescent="0.2">
      <c r="A6" s="35" t="s">
        <v>64</v>
      </c>
      <c r="B6" s="35" t="s">
        <v>105</v>
      </c>
      <c r="C6" s="34" t="s">
        <v>286</v>
      </c>
      <c r="D6" s="36">
        <v>1769315</v>
      </c>
      <c r="E6" s="16" t="s">
        <v>412</v>
      </c>
      <c r="F6" s="38" t="s">
        <v>249</v>
      </c>
      <c r="G6" s="38" t="s">
        <v>295</v>
      </c>
      <c r="H6" s="130" t="s">
        <v>250</v>
      </c>
      <c r="I6" s="71">
        <v>25</v>
      </c>
      <c r="J6" s="130" t="s">
        <v>252</v>
      </c>
      <c r="K6" s="65" t="s">
        <v>76</v>
      </c>
      <c r="L6" s="39">
        <v>54</v>
      </c>
      <c r="M6" s="64">
        <v>119.08</v>
      </c>
      <c r="N6" s="60">
        <f t="shared" si="0"/>
        <v>23.82</v>
      </c>
      <c r="O6" s="192">
        <f t="shared" si="1"/>
        <v>142.9</v>
      </c>
      <c r="Q6" s="163"/>
      <c r="S6" s="182"/>
      <c r="T6" s="183"/>
      <c r="V6" s="159"/>
    </row>
    <row r="7" spans="1:22" ht="15" x14ac:dyDescent="0.2">
      <c r="A7" s="35" t="s">
        <v>64</v>
      </c>
      <c r="B7" s="35" t="s">
        <v>105</v>
      </c>
      <c r="C7" s="34" t="s">
        <v>286</v>
      </c>
      <c r="D7" s="36">
        <v>1778059</v>
      </c>
      <c r="E7" s="16" t="s">
        <v>412</v>
      </c>
      <c r="F7" s="38" t="s">
        <v>249</v>
      </c>
      <c r="G7" s="38" t="s">
        <v>295</v>
      </c>
      <c r="H7" s="130" t="s">
        <v>250</v>
      </c>
      <c r="I7" s="71">
        <v>5</v>
      </c>
      <c r="J7" s="130" t="s">
        <v>252</v>
      </c>
      <c r="K7" s="65" t="s">
        <v>76</v>
      </c>
      <c r="L7" s="39">
        <v>240</v>
      </c>
      <c r="M7" s="64">
        <v>45.75</v>
      </c>
      <c r="N7" s="60">
        <f t="shared" si="0"/>
        <v>9.15</v>
      </c>
      <c r="O7" s="192">
        <f t="shared" si="1"/>
        <v>54.9</v>
      </c>
      <c r="Q7" s="163"/>
      <c r="S7" s="182"/>
      <c r="T7" s="183"/>
      <c r="V7" s="159"/>
    </row>
    <row r="8" spans="1:22" ht="15" x14ac:dyDescent="0.2">
      <c r="A8" s="35" t="s">
        <v>64</v>
      </c>
      <c r="B8" s="35" t="s">
        <v>105</v>
      </c>
      <c r="C8" s="34" t="s">
        <v>198</v>
      </c>
      <c r="D8" s="36">
        <v>947422</v>
      </c>
      <c r="E8" s="16" t="s">
        <v>349</v>
      </c>
      <c r="F8" s="38" t="s">
        <v>249</v>
      </c>
      <c r="G8" s="38" t="s">
        <v>295</v>
      </c>
      <c r="H8" s="130" t="s">
        <v>250</v>
      </c>
      <c r="I8" s="71">
        <v>25</v>
      </c>
      <c r="J8" s="130" t="s">
        <v>252</v>
      </c>
      <c r="K8" s="65" t="s">
        <v>76</v>
      </c>
      <c r="L8" s="39">
        <v>54</v>
      </c>
      <c r="M8" s="64">
        <v>137.41999999999999</v>
      </c>
      <c r="N8" s="60">
        <f t="shared" si="0"/>
        <v>27.48</v>
      </c>
      <c r="O8" s="192">
        <f t="shared" si="1"/>
        <v>164.9</v>
      </c>
      <c r="Q8" s="163"/>
      <c r="S8" s="182"/>
      <c r="T8" s="183"/>
      <c r="V8" s="159"/>
    </row>
    <row r="9" spans="1:22" ht="15" x14ac:dyDescent="0.2">
      <c r="A9" s="35" t="s">
        <v>64</v>
      </c>
      <c r="B9" s="35" t="s">
        <v>105</v>
      </c>
      <c r="C9" s="34" t="s">
        <v>11</v>
      </c>
      <c r="D9" s="36">
        <v>947423</v>
      </c>
      <c r="E9" s="16" t="s">
        <v>350</v>
      </c>
      <c r="F9" s="38" t="s">
        <v>249</v>
      </c>
      <c r="G9" s="38" t="s">
        <v>295</v>
      </c>
      <c r="H9" s="130" t="s">
        <v>250</v>
      </c>
      <c r="I9" s="71">
        <v>25</v>
      </c>
      <c r="J9" s="130" t="s">
        <v>252</v>
      </c>
      <c r="K9" s="65" t="s">
        <v>76</v>
      </c>
      <c r="L9" s="39">
        <v>48</v>
      </c>
      <c r="M9" s="64">
        <v>413.25</v>
      </c>
      <c r="N9" s="60">
        <f t="shared" si="0"/>
        <v>82.65</v>
      </c>
      <c r="O9" s="192">
        <f t="shared" si="1"/>
        <v>495.9</v>
      </c>
      <c r="Q9" s="163"/>
      <c r="S9" s="182"/>
      <c r="T9" s="183"/>
      <c r="V9" s="159"/>
    </row>
    <row r="10" spans="1:22" ht="15" x14ac:dyDescent="0.2">
      <c r="A10" s="35" t="s">
        <v>64</v>
      </c>
      <c r="B10" s="35" t="s">
        <v>105</v>
      </c>
      <c r="C10" s="34" t="s">
        <v>93</v>
      </c>
      <c r="D10" s="36">
        <v>947426</v>
      </c>
      <c r="E10" s="16" t="s">
        <v>351</v>
      </c>
      <c r="F10" s="38" t="s">
        <v>249</v>
      </c>
      <c r="G10" s="38" t="s">
        <v>295</v>
      </c>
      <c r="H10" s="130" t="s">
        <v>250</v>
      </c>
      <c r="I10" s="71">
        <v>25</v>
      </c>
      <c r="J10" s="130" t="s">
        <v>252</v>
      </c>
      <c r="K10" s="65" t="s">
        <v>76</v>
      </c>
      <c r="L10" s="39">
        <v>48</v>
      </c>
      <c r="M10" s="64">
        <v>413.25</v>
      </c>
      <c r="N10" s="60">
        <f t="shared" si="0"/>
        <v>82.65</v>
      </c>
      <c r="O10" s="192">
        <f t="shared" si="1"/>
        <v>495.9</v>
      </c>
      <c r="Q10" s="163"/>
      <c r="S10" s="182"/>
      <c r="T10" s="183"/>
      <c r="V10" s="159"/>
    </row>
    <row r="11" spans="1:22" ht="15" x14ac:dyDescent="0.2">
      <c r="A11" s="35" t="s">
        <v>64</v>
      </c>
      <c r="B11" s="35" t="s">
        <v>105</v>
      </c>
      <c r="C11" s="34" t="s">
        <v>251</v>
      </c>
      <c r="D11" s="36">
        <v>947427</v>
      </c>
      <c r="E11" s="16" t="s">
        <v>352</v>
      </c>
      <c r="F11" s="38" t="s">
        <v>249</v>
      </c>
      <c r="G11" s="38" t="s">
        <v>295</v>
      </c>
      <c r="H11" s="130" t="s">
        <v>250</v>
      </c>
      <c r="I11" s="71">
        <v>25</v>
      </c>
      <c r="J11" s="130" t="s">
        <v>252</v>
      </c>
      <c r="K11" s="65" t="s">
        <v>76</v>
      </c>
      <c r="L11" s="39">
        <v>54</v>
      </c>
      <c r="M11" s="64">
        <v>266.25</v>
      </c>
      <c r="N11" s="60">
        <f t="shared" ref="N11:N13" si="2">ROUND(O11/6,2)</f>
        <v>53.25</v>
      </c>
      <c r="O11" s="192">
        <f t="shared" ref="O11:O13" si="3">ROUND(M11*1.2,2)</f>
        <v>319.5</v>
      </c>
      <c r="Q11" s="163"/>
      <c r="S11" s="182"/>
      <c r="T11" s="157"/>
      <c r="V11" s="159"/>
    </row>
    <row r="12" spans="1:22" ht="15" x14ac:dyDescent="0.2">
      <c r="A12" s="35" t="s">
        <v>64</v>
      </c>
      <c r="B12" s="35" t="s">
        <v>105</v>
      </c>
      <c r="C12" s="34" t="s">
        <v>251</v>
      </c>
      <c r="D12" s="36">
        <v>1594940</v>
      </c>
      <c r="E12" s="16" t="s">
        <v>352</v>
      </c>
      <c r="F12" s="38" t="s">
        <v>249</v>
      </c>
      <c r="G12" s="38" t="s">
        <v>295</v>
      </c>
      <c r="H12" s="130" t="s">
        <v>250</v>
      </c>
      <c r="I12" s="71">
        <v>5</v>
      </c>
      <c r="J12" s="130" t="s">
        <v>252</v>
      </c>
      <c r="K12" s="65" t="s">
        <v>76</v>
      </c>
      <c r="L12" s="39">
        <v>240</v>
      </c>
      <c r="M12" s="64">
        <v>99.58</v>
      </c>
      <c r="N12" s="60">
        <f t="shared" si="2"/>
        <v>19.920000000000002</v>
      </c>
      <c r="O12" s="192">
        <f t="shared" si="3"/>
        <v>119.5</v>
      </c>
      <c r="Q12" s="163"/>
      <c r="S12" s="182"/>
      <c r="T12" s="157"/>
      <c r="V12" s="159"/>
    </row>
    <row r="13" spans="1:22" ht="15" x14ac:dyDescent="0.2">
      <c r="A13" s="35" t="s">
        <v>64</v>
      </c>
      <c r="B13" s="35" t="s">
        <v>105</v>
      </c>
      <c r="C13" s="34" t="s">
        <v>94</v>
      </c>
      <c r="D13" s="36">
        <v>947425</v>
      </c>
      <c r="E13" s="16" t="s">
        <v>353</v>
      </c>
      <c r="F13" s="38" t="s">
        <v>249</v>
      </c>
      <c r="G13" s="38" t="s">
        <v>295</v>
      </c>
      <c r="H13" s="130" t="s">
        <v>250</v>
      </c>
      <c r="I13" s="71">
        <v>25</v>
      </c>
      <c r="J13" s="130" t="s">
        <v>252</v>
      </c>
      <c r="K13" s="65" t="s">
        <v>76</v>
      </c>
      <c r="L13" s="39">
        <v>48</v>
      </c>
      <c r="M13" s="64">
        <v>491.58</v>
      </c>
      <c r="N13" s="60">
        <f t="shared" si="2"/>
        <v>98.32</v>
      </c>
      <c r="O13" s="192">
        <f t="shared" si="3"/>
        <v>589.9</v>
      </c>
      <c r="Q13" s="163"/>
      <c r="S13" s="182"/>
      <c r="T13" s="183"/>
      <c r="V13" s="159"/>
    </row>
    <row r="14" spans="1:22" ht="28.5" x14ac:dyDescent="0.2">
      <c r="A14" s="35" t="s">
        <v>64</v>
      </c>
      <c r="B14" s="35" t="s">
        <v>105</v>
      </c>
      <c r="C14" s="34" t="s">
        <v>542</v>
      </c>
      <c r="D14" s="36">
        <v>1801573</v>
      </c>
      <c r="E14" s="16" t="s">
        <v>543</v>
      </c>
      <c r="F14" s="38" t="s">
        <v>526</v>
      </c>
      <c r="G14" s="38" t="s">
        <v>295</v>
      </c>
      <c r="H14" s="148" t="s">
        <v>250</v>
      </c>
      <c r="I14" s="71">
        <v>25</v>
      </c>
      <c r="J14" s="148" t="s">
        <v>252</v>
      </c>
      <c r="K14" s="65"/>
      <c r="L14" s="39">
        <v>42</v>
      </c>
      <c r="M14" s="64">
        <v>832.5</v>
      </c>
      <c r="N14" s="60">
        <v>166.5</v>
      </c>
      <c r="O14" s="192">
        <v>999</v>
      </c>
      <c r="Q14" s="163"/>
      <c r="S14" s="182"/>
      <c r="T14" s="183"/>
      <c r="V14" s="159"/>
    </row>
    <row r="15" spans="1:22" s="137" customFormat="1" ht="18" x14ac:dyDescent="0.2">
      <c r="A15" s="134"/>
      <c r="B15" s="134"/>
      <c r="C15" s="138" t="s">
        <v>185</v>
      </c>
      <c r="D15" s="136" t="s">
        <v>345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93"/>
      <c r="P15" s="170"/>
      <c r="Q15" s="163"/>
      <c r="R15" s="180"/>
      <c r="S15" s="177"/>
      <c r="U15" s="161"/>
      <c r="V15" s="153"/>
    </row>
    <row r="16" spans="1:22" ht="15" x14ac:dyDescent="0.2">
      <c r="A16" s="35" t="s">
        <v>64</v>
      </c>
      <c r="B16" s="35" t="s">
        <v>183</v>
      </c>
      <c r="C16" s="34" t="s">
        <v>346</v>
      </c>
      <c r="D16" s="37">
        <v>2111569</v>
      </c>
      <c r="E16" s="16" t="s">
        <v>354</v>
      </c>
      <c r="F16" s="38" t="s">
        <v>249</v>
      </c>
      <c r="G16" s="38" t="s">
        <v>295</v>
      </c>
      <c r="H16" s="131" t="s">
        <v>250</v>
      </c>
      <c r="I16" s="71">
        <v>25</v>
      </c>
      <c r="J16" s="131" t="s">
        <v>252</v>
      </c>
      <c r="K16" s="65" t="s">
        <v>76</v>
      </c>
      <c r="L16" s="39">
        <v>54</v>
      </c>
      <c r="M16" s="64">
        <v>83.25</v>
      </c>
      <c r="N16" s="60">
        <f>ROUND(O16/6,2)</f>
        <v>16.649999999999999</v>
      </c>
      <c r="O16" s="192">
        <f>ROUND(M16*1.2,2)</f>
        <v>99.9</v>
      </c>
      <c r="Q16" s="163"/>
      <c r="S16" s="182"/>
      <c r="T16" s="183"/>
      <c r="V16" s="159"/>
    </row>
    <row r="17" spans="1:22" ht="15" x14ac:dyDescent="0.2">
      <c r="A17" s="35" t="s">
        <v>64</v>
      </c>
      <c r="B17" s="35" t="s">
        <v>183</v>
      </c>
      <c r="C17" s="34" t="s">
        <v>248</v>
      </c>
      <c r="D17" s="36">
        <v>1181849</v>
      </c>
      <c r="E17" s="16" t="s">
        <v>348</v>
      </c>
      <c r="F17" s="38" t="s">
        <v>249</v>
      </c>
      <c r="G17" s="38" t="s">
        <v>295</v>
      </c>
      <c r="H17" s="130" t="s">
        <v>250</v>
      </c>
      <c r="I17" s="71">
        <v>25</v>
      </c>
      <c r="J17" s="130" t="s">
        <v>252</v>
      </c>
      <c r="K17" s="65" t="s">
        <v>76</v>
      </c>
      <c r="L17" s="39">
        <v>54</v>
      </c>
      <c r="M17" s="64">
        <v>99.92</v>
      </c>
      <c r="N17" s="60">
        <f>ROUND(O17/6,2)</f>
        <v>19.98</v>
      </c>
      <c r="O17" s="192">
        <f>ROUND(M17*1.2,2)</f>
        <v>119.9</v>
      </c>
      <c r="Q17" s="163"/>
      <c r="S17" s="182"/>
      <c r="T17" s="183"/>
      <c r="V17" s="159"/>
    </row>
    <row r="18" spans="1:22" s="137" customFormat="1" ht="18" x14ac:dyDescent="0.2">
      <c r="A18" s="134"/>
      <c r="B18" s="134"/>
      <c r="C18" s="138" t="s">
        <v>141</v>
      </c>
      <c r="D18" s="136" t="s">
        <v>95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93"/>
      <c r="P18" s="170"/>
      <c r="Q18" s="163"/>
      <c r="R18" s="180"/>
      <c r="S18" s="177"/>
      <c r="U18" s="161"/>
      <c r="V18" s="153"/>
    </row>
    <row r="19" spans="1:22" ht="15" x14ac:dyDescent="0.2">
      <c r="A19" s="35" t="s">
        <v>64</v>
      </c>
      <c r="B19" s="35" t="s">
        <v>110</v>
      </c>
      <c r="C19" s="34" t="s">
        <v>324</v>
      </c>
      <c r="D19" s="36">
        <v>1994988</v>
      </c>
      <c r="E19" s="16" t="s">
        <v>355</v>
      </c>
      <c r="F19" s="38" t="s">
        <v>249</v>
      </c>
      <c r="G19" s="38" t="s">
        <v>325</v>
      </c>
      <c r="H19" s="130" t="s">
        <v>250</v>
      </c>
      <c r="I19" s="71">
        <v>2</v>
      </c>
      <c r="J19" s="130" t="s">
        <v>253</v>
      </c>
      <c r="K19" s="39">
        <v>12</v>
      </c>
      <c r="L19" s="39">
        <v>384</v>
      </c>
      <c r="M19" s="64">
        <v>72.92</v>
      </c>
      <c r="N19" s="60">
        <f t="shared" ref="N19:N95" si="4">ROUND(O19/6,2)</f>
        <v>14.58</v>
      </c>
      <c r="O19" s="192">
        <f t="shared" ref="O19:O95" si="5">ROUND(M19*1.2,2)</f>
        <v>87.5</v>
      </c>
      <c r="Q19" s="163"/>
      <c r="S19" s="182"/>
      <c r="T19" s="183"/>
      <c r="V19" s="159"/>
    </row>
    <row r="20" spans="1:22" ht="15" x14ac:dyDescent="0.2">
      <c r="A20" s="35" t="s">
        <v>64</v>
      </c>
      <c r="B20" s="35" t="s">
        <v>110</v>
      </c>
      <c r="C20" s="34" t="s">
        <v>324</v>
      </c>
      <c r="D20" s="36">
        <v>1995641</v>
      </c>
      <c r="E20" s="16" t="s">
        <v>356</v>
      </c>
      <c r="F20" s="38" t="s">
        <v>249</v>
      </c>
      <c r="G20" s="38" t="s">
        <v>325</v>
      </c>
      <c r="H20" s="130" t="s">
        <v>250</v>
      </c>
      <c r="I20" s="71">
        <v>2</v>
      </c>
      <c r="J20" s="130" t="s">
        <v>253</v>
      </c>
      <c r="K20" s="39">
        <v>12</v>
      </c>
      <c r="L20" s="39">
        <v>384</v>
      </c>
      <c r="M20" s="64">
        <v>72.92</v>
      </c>
      <c r="N20" s="60">
        <f t="shared" si="4"/>
        <v>14.58</v>
      </c>
      <c r="O20" s="192">
        <f t="shared" si="5"/>
        <v>87.5</v>
      </c>
      <c r="Q20" s="163"/>
      <c r="S20" s="182"/>
      <c r="T20" s="183"/>
      <c r="V20" s="159"/>
    </row>
    <row r="21" spans="1:22" ht="15" x14ac:dyDescent="0.2">
      <c r="A21" s="35" t="s">
        <v>64</v>
      </c>
      <c r="B21" s="35" t="s">
        <v>110</v>
      </c>
      <c r="C21" s="34" t="s">
        <v>324</v>
      </c>
      <c r="D21" s="36">
        <v>1995643</v>
      </c>
      <c r="E21" s="16" t="s">
        <v>357</v>
      </c>
      <c r="F21" s="38" t="s">
        <v>249</v>
      </c>
      <c r="G21" s="38" t="s">
        <v>325</v>
      </c>
      <c r="H21" s="130" t="s">
        <v>250</v>
      </c>
      <c r="I21" s="71">
        <v>2</v>
      </c>
      <c r="J21" s="130" t="s">
        <v>253</v>
      </c>
      <c r="K21" s="39">
        <v>12</v>
      </c>
      <c r="L21" s="39">
        <v>384</v>
      </c>
      <c r="M21" s="64">
        <v>72.92</v>
      </c>
      <c r="N21" s="60">
        <f t="shared" si="4"/>
        <v>14.58</v>
      </c>
      <c r="O21" s="192">
        <f t="shared" si="5"/>
        <v>87.5</v>
      </c>
      <c r="Q21" s="163"/>
      <c r="S21" s="182"/>
      <c r="T21" s="183"/>
      <c r="V21" s="159"/>
    </row>
    <row r="22" spans="1:22" ht="15" x14ac:dyDescent="0.2">
      <c r="A22" s="35" t="s">
        <v>64</v>
      </c>
      <c r="B22" s="35" t="s">
        <v>110</v>
      </c>
      <c r="C22" s="34" t="s">
        <v>324</v>
      </c>
      <c r="D22" s="36">
        <v>1995610</v>
      </c>
      <c r="E22" s="16" t="s">
        <v>358</v>
      </c>
      <c r="F22" s="38" t="s">
        <v>249</v>
      </c>
      <c r="G22" s="38" t="s">
        <v>325</v>
      </c>
      <c r="H22" s="130" t="s">
        <v>250</v>
      </c>
      <c r="I22" s="71">
        <v>2</v>
      </c>
      <c r="J22" s="130" t="s">
        <v>253</v>
      </c>
      <c r="K22" s="39">
        <v>12</v>
      </c>
      <c r="L22" s="39">
        <v>384</v>
      </c>
      <c r="M22" s="64">
        <v>77.08</v>
      </c>
      <c r="N22" s="60">
        <f t="shared" si="4"/>
        <v>15.42</v>
      </c>
      <c r="O22" s="192">
        <f t="shared" si="5"/>
        <v>92.5</v>
      </c>
      <c r="Q22" s="163"/>
      <c r="S22" s="182"/>
      <c r="T22" s="183"/>
      <c r="V22" s="159"/>
    </row>
    <row r="23" spans="1:22" ht="15" x14ac:dyDescent="0.2">
      <c r="A23" s="35" t="s">
        <v>64</v>
      </c>
      <c r="B23" s="35" t="s">
        <v>110</v>
      </c>
      <c r="C23" s="34" t="s">
        <v>324</v>
      </c>
      <c r="D23" s="36">
        <v>1995608</v>
      </c>
      <c r="E23" s="16" t="s">
        <v>359</v>
      </c>
      <c r="F23" s="38" t="s">
        <v>249</v>
      </c>
      <c r="G23" s="38" t="s">
        <v>325</v>
      </c>
      <c r="H23" s="130" t="s">
        <v>250</v>
      </c>
      <c r="I23" s="71">
        <v>2</v>
      </c>
      <c r="J23" s="130" t="s">
        <v>253</v>
      </c>
      <c r="K23" s="39">
        <v>12</v>
      </c>
      <c r="L23" s="39">
        <v>384</v>
      </c>
      <c r="M23" s="64">
        <v>77.08</v>
      </c>
      <c r="N23" s="60">
        <f t="shared" si="4"/>
        <v>15.42</v>
      </c>
      <c r="O23" s="192">
        <f t="shared" si="5"/>
        <v>92.5</v>
      </c>
      <c r="Q23" s="163"/>
      <c r="S23" s="182"/>
      <c r="T23" s="183"/>
      <c r="V23" s="159"/>
    </row>
    <row r="24" spans="1:22" ht="15" x14ac:dyDescent="0.2">
      <c r="A24" s="35" t="s">
        <v>64</v>
      </c>
      <c r="B24" s="35" t="s">
        <v>110</v>
      </c>
      <c r="C24" s="34" t="s">
        <v>324</v>
      </c>
      <c r="D24" s="36">
        <v>1995607</v>
      </c>
      <c r="E24" s="16" t="s">
        <v>360</v>
      </c>
      <c r="F24" s="38" t="s">
        <v>249</v>
      </c>
      <c r="G24" s="38" t="s">
        <v>325</v>
      </c>
      <c r="H24" s="130" t="s">
        <v>250</v>
      </c>
      <c r="I24" s="71">
        <v>2</v>
      </c>
      <c r="J24" s="130" t="s">
        <v>253</v>
      </c>
      <c r="K24" s="39">
        <v>12</v>
      </c>
      <c r="L24" s="39">
        <v>384</v>
      </c>
      <c r="M24" s="64">
        <v>77.08</v>
      </c>
      <c r="N24" s="60">
        <f t="shared" si="4"/>
        <v>15.42</v>
      </c>
      <c r="O24" s="192">
        <f t="shared" si="5"/>
        <v>92.5</v>
      </c>
      <c r="Q24" s="163"/>
      <c r="S24" s="182"/>
      <c r="T24" s="183"/>
      <c r="V24" s="159"/>
    </row>
    <row r="25" spans="1:22" ht="15" x14ac:dyDescent="0.2">
      <c r="A25" s="35" t="s">
        <v>64</v>
      </c>
      <c r="B25" s="35" t="s">
        <v>110</v>
      </c>
      <c r="C25" s="34" t="s">
        <v>324</v>
      </c>
      <c r="D25" s="36">
        <v>1995606</v>
      </c>
      <c r="E25" s="16" t="s">
        <v>361</v>
      </c>
      <c r="F25" s="38" t="s">
        <v>249</v>
      </c>
      <c r="G25" s="38" t="s">
        <v>325</v>
      </c>
      <c r="H25" s="130" t="s">
        <v>250</v>
      </c>
      <c r="I25" s="71">
        <v>2</v>
      </c>
      <c r="J25" s="130" t="s">
        <v>253</v>
      </c>
      <c r="K25" s="39">
        <v>12</v>
      </c>
      <c r="L25" s="39">
        <v>384</v>
      </c>
      <c r="M25" s="64">
        <v>72.92</v>
      </c>
      <c r="N25" s="60">
        <f t="shared" si="4"/>
        <v>14.58</v>
      </c>
      <c r="O25" s="192">
        <f t="shared" si="5"/>
        <v>87.5</v>
      </c>
      <c r="Q25" s="163"/>
      <c r="S25" s="182"/>
      <c r="T25" s="183"/>
      <c r="V25" s="159"/>
    </row>
    <row r="26" spans="1:22" ht="15" x14ac:dyDescent="0.2">
      <c r="A26" s="35" t="s">
        <v>64</v>
      </c>
      <c r="B26" s="35" t="s">
        <v>110</v>
      </c>
      <c r="C26" s="34" t="s">
        <v>324</v>
      </c>
      <c r="D26" s="36">
        <v>1995675</v>
      </c>
      <c r="E26" s="16" t="s">
        <v>362</v>
      </c>
      <c r="F26" s="38" t="s">
        <v>249</v>
      </c>
      <c r="G26" s="38" t="s">
        <v>325</v>
      </c>
      <c r="H26" s="130" t="s">
        <v>250</v>
      </c>
      <c r="I26" s="71">
        <v>2</v>
      </c>
      <c r="J26" s="130" t="s">
        <v>253</v>
      </c>
      <c r="K26" s="39">
        <v>12</v>
      </c>
      <c r="L26" s="39">
        <v>384</v>
      </c>
      <c r="M26" s="64">
        <v>72.92</v>
      </c>
      <c r="N26" s="60">
        <f t="shared" si="4"/>
        <v>14.58</v>
      </c>
      <c r="O26" s="192">
        <f t="shared" si="5"/>
        <v>87.5</v>
      </c>
      <c r="Q26" s="163"/>
      <c r="S26" s="182"/>
      <c r="T26" s="183"/>
      <c r="V26" s="159"/>
    </row>
    <row r="27" spans="1:22" ht="15" x14ac:dyDescent="0.2">
      <c r="A27" s="35" t="s">
        <v>64</v>
      </c>
      <c r="B27" s="35" t="s">
        <v>110</v>
      </c>
      <c r="C27" s="34" t="s">
        <v>324</v>
      </c>
      <c r="D27" s="36">
        <v>1995647</v>
      </c>
      <c r="E27" s="16" t="s">
        <v>363</v>
      </c>
      <c r="F27" s="38" t="s">
        <v>249</v>
      </c>
      <c r="G27" s="38" t="s">
        <v>325</v>
      </c>
      <c r="H27" s="130" t="s">
        <v>250</v>
      </c>
      <c r="I27" s="71">
        <v>2</v>
      </c>
      <c r="J27" s="130" t="s">
        <v>253</v>
      </c>
      <c r="K27" s="39">
        <v>12</v>
      </c>
      <c r="L27" s="39">
        <v>384</v>
      </c>
      <c r="M27" s="64">
        <v>72.92</v>
      </c>
      <c r="N27" s="60">
        <f t="shared" si="4"/>
        <v>14.58</v>
      </c>
      <c r="O27" s="192">
        <f t="shared" si="5"/>
        <v>87.5</v>
      </c>
      <c r="Q27" s="163"/>
      <c r="S27" s="182"/>
      <c r="T27" s="183"/>
      <c r="V27" s="159"/>
    </row>
    <row r="28" spans="1:22" ht="15" x14ac:dyDescent="0.2">
      <c r="A28" s="35" t="s">
        <v>64</v>
      </c>
      <c r="B28" s="35" t="s">
        <v>110</v>
      </c>
      <c r="C28" s="34" t="s">
        <v>324</v>
      </c>
      <c r="D28" s="36">
        <v>1996184</v>
      </c>
      <c r="E28" s="16" t="s">
        <v>364</v>
      </c>
      <c r="F28" s="38" t="s">
        <v>249</v>
      </c>
      <c r="G28" s="38" t="s">
        <v>325</v>
      </c>
      <c r="H28" s="130" t="s">
        <v>250</v>
      </c>
      <c r="I28" s="71">
        <v>2</v>
      </c>
      <c r="J28" s="130" t="s">
        <v>253</v>
      </c>
      <c r="K28" s="39">
        <v>12</v>
      </c>
      <c r="L28" s="39">
        <v>384</v>
      </c>
      <c r="M28" s="64">
        <v>77.08</v>
      </c>
      <c r="N28" s="60">
        <f t="shared" si="4"/>
        <v>15.42</v>
      </c>
      <c r="O28" s="192">
        <f t="shared" si="5"/>
        <v>92.5</v>
      </c>
      <c r="Q28" s="163"/>
      <c r="S28" s="182"/>
      <c r="T28" s="183"/>
      <c r="V28" s="159"/>
    </row>
    <row r="29" spans="1:22" ht="15" x14ac:dyDescent="0.2">
      <c r="A29" s="35" t="s">
        <v>64</v>
      </c>
      <c r="B29" s="35" t="s">
        <v>110</v>
      </c>
      <c r="C29" s="34" t="s">
        <v>324</v>
      </c>
      <c r="D29" s="36">
        <v>1995646</v>
      </c>
      <c r="E29" s="16" t="s">
        <v>365</v>
      </c>
      <c r="F29" s="38" t="s">
        <v>249</v>
      </c>
      <c r="G29" s="38" t="s">
        <v>325</v>
      </c>
      <c r="H29" s="130" t="s">
        <v>250</v>
      </c>
      <c r="I29" s="71">
        <v>2</v>
      </c>
      <c r="J29" s="130" t="s">
        <v>253</v>
      </c>
      <c r="K29" s="39">
        <v>12</v>
      </c>
      <c r="L29" s="39">
        <v>384</v>
      </c>
      <c r="M29" s="64">
        <v>77.08</v>
      </c>
      <c r="N29" s="60">
        <f t="shared" si="4"/>
        <v>15.42</v>
      </c>
      <c r="O29" s="192">
        <f t="shared" si="5"/>
        <v>92.5</v>
      </c>
      <c r="Q29" s="163"/>
      <c r="S29" s="182"/>
      <c r="T29" s="183"/>
      <c r="V29" s="159"/>
    </row>
    <row r="30" spans="1:22" ht="15" x14ac:dyDescent="0.2">
      <c r="A30" s="35" t="s">
        <v>64</v>
      </c>
      <c r="B30" s="35" t="s">
        <v>110</v>
      </c>
      <c r="C30" s="34" t="s">
        <v>324</v>
      </c>
      <c r="D30" s="36">
        <v>1996186</v>
      </c>
      <c r="E30" s="16" t="s">
        <v>366</v>
      </c>
      <c r="F30" s="38" t="s">
        <v>249</v>
      </c>
      <c r="G30" s="38" t="s">
        <v>325</v>
      </c>
      <c r="H30" s="130" t="s">
        <v>250</v>
      </c>
      <c r="I30" s="71">
        <v>2</v>
      </c>
      <c r="J30" s="130" t="s">
        <v>253</v>
      </c>
      <c r="K30" s="39">
        <v>12</v>
      </c>
      <c r="L30" s="39">
        <v>384</v>
      </c>
      <c r="M30" s="64">
        <v>77.08</v>
      </c>
      <c r="N30" s="60">
        <f t="shared" si="4"/>
        <v>15.42</v>
      </c>
      <c r="O30" s="192">
        <f t="shared" si="5"/>
        <v>92.5</v>
      </c>
      <c r="Q30" s="163"/>
      <c r="S30" s="182"/>
      <c r="T30" s="183"/>
      <c r="V30" s="159"/>
    </row>
    <row r="31" spans="1:22" ht="15" x14ac:dyDescent="0.2">
      <c r="A31" s="35" t="s">
        <v>64</v>
      </c>
      <c r="B31" s="35" t="s">
        <v>110</v>
      </c>
      <c r="C31" s="34" t="s">
        <v>324</v>
      </c>
      <c r="D31" s="36">
        <v>1995644</v>
      </c>
      <c r="E31" s="16" t="s">
        <v>367</v>
      </c>
      <c r="F31" s="38" t="s">
        <v>249</v>
      </c>
      <c r="G31" s="38" t="s">
        <v>325</v>
      </c>
      <c r="H31" s="130" t="s">
        <v>250</v>
      </c>
      <c r="I31" s="71">
        <v>2</v>
      </c>
      <c r="J31" s="130" t="s">
        <v>253</v>
      </c>
      <c r="K31" s="39">
        <v>12</v>
      </c>
      <c r="L31" s="39">
        <v>384</v>
      </c>
      <c r="M31" s="64">
        <v>77.08</v>
      </c>
      <c r="N31" s="60">
        <f t="shared" si="4"/>
        <v>15.42</v>
      </c>
      <c r="O31" s="192">
        <f t="shared" si="5"/>
        <v>92.5</v>
      </c>
      <c r="Q31" s="163"/>
      <c r="S31" s="182"/>
      <c r="T31" s="183"/>
      <c r="V31" s="159"/>
    </row>
    <row r="32" spans="1:22" ht="15" x14ac:dyDescent="0.2">
      <c r="A32" s="35" t="s">
        <v>64</v>
      </c>
      <c r="B32" s="35" t="s">
        <v>110</v>
      </c>
      <c r="C32" s="34" t="s">
        <v>324</v>
      </c>
      <c r="D32" s="37">
        <v>2122766</v>
      </c>
      <c r="E32" s="16" t="s">
        <v>368</v>
      </c>
      <c r="F32" s="38" t="s">
        <v>249</v>
      </c>
      <c r="G32" s="38" t="s">
        <v>325</v>
      </c>
      <c r="H32" s="132" t="s">
        <v>250</v>
      </c>
      <c r="I32" s="71">
        <v>2</v>
      </c>
      <c r="J32" s="132" t="s">
        <v>253</v>
      </c>
      <c r="K32" s="39">
        <v>12</v>
      </c>
      <c r="L32" s="39">
        <v>384</v>
      </c>
      <c r="M32" s="64">
        <v>86.25</v>
      </c>
      <c r="N32" s="60">
        <f t="shared" si="4"/>
        <v>17.25</v>
      </c>
      <c r="O32" s="192">
        <f t="shared" si="5"/>
        <v>103.5</v>
      </c>
      <c r="Q32" s="163"/>
      <c r="S32" s="182"/>
      <c r="T32" s="183"/>
      <c r="V32" s="159"/>
    </row>
    <row r="33" spans="1:22" ht="15" x14ac:dyDescent="0.2">
      <c r="A33" s="35" t="s">
        <v>64</v>
      </c>
      <c r="B33" s="35" t="s">
        <v>110</v>
      </c>
      <c r="C33" s="34" t="s">
        <v>324</v>
      </c>
      <c r="D33" s="37">
        <v>2122767</v>
      </c>
      <c r="E33" s="16" t="s">
        <v>369</v>
      </c>
      <c r="F33" s="38" t="s">
        <v>249</v>
      </c>
      <c r="G33" s="38" t="s">
        <v>325</v>
      </c>
      <c r="H33" s="132" t="s">
        <v>250</v>
      </c>
      <c r="I33" s="71">
        <v>2</v>
      </c>
      <c r="J33" s="132" t="s">
        <v>253</v>
      </c>
      <c r="K33" s="39">
        <v>12</v>
      </c>
      <c r="L33" s="39">
        <v>384</v>
      </c>
      <c r="M33" s="64">
        <v>86.25</v>
      </c>
      <c r="N33" s="60">
        <f t="shared" si="4"/>
        <v>17.25</v>
      </c>
      <c r="O33" s="192">
        <f t="shared" si="5"/>
        <v>103.5</v>
      </c>
      <c r="Q33" s="163"/>
      <c r="S33" s="182"/>
      <c r="T33" s="183"/>
      <c r="V33" s="159"/>
    </row>
    <row r="34" spans="1:22" ht="15" x14ac:dyDescent="0.2">
      <c r="A34" s="35" t="s">
        <v>64</v>
      </c>
      <c r="B34" s="35" t="s">
        <v>110</v>
      </c>
      <c r="C34" s="34" t="s">
        <v>324</v>
      </c>
      <c r="D34" s="37">
        <v>2122764</v>
      </c>
      <c r="E34" s="16" t="s">
        <v>370</v>
      </c>
      <c r="F34" s="38" t="s">
        <v>249</v>
      </c>
      <c r="G34" s="38" t="s">
        <v>325</v>
      </c>
      <c r="H34" s="132" t="s">
        <v>250</v>
      </c>
      <c r="I34" s="71">
        <v>2</v>
      </c>
      <c r="J34" s="132" t="s">
        <v>253</v>
      </c>
      <c r="K34" s="39">
        <v>12</v>
      </c>
      <c r="L34" s="39">
        <v>384</v>
      </c>
      <c r="M34" s="64">
        <v>178.75</v>
      </c>
      <c r="N34" s="60">
        <f t="shared" si="4"/>
        <v>35.75</v>
      </c>
      <c r="O34" s="192">
        <f t="shared" si="5"/>
        <v>214.5</v>
      </c>
      <c r="Q34" s="163"/>
      <c r="S34" s="182"/>
      <c r="T34" s="183"/>
      <c r="V34" s="159"/>
    </row>
    <row r="35" spans="1:22" ht="15" x14ac:dyDescent="0.2">
      <c r="A35" s="35" t="s">
        <v>64</v>
      </c>
      <c r="B35" s="35" t="s">
        <v>110</v>
      </c>
      <c r="C35" s="34" t="s">
        <v>324</v>
      </c>
      <c r="D35" s="37">
        <v>2122765</v>
      </c>
      <c r="E35" s="16" t="s">
        <v>371</v>
      </c>
      <c r="F35" s="38" t="s">
        <v>249</v>
      </c>
      <c r="G35" s="38" t="s">
        <v>325</v>
      </c>
      <c r="H35" s="132" t="s">
        <v>250</v>
      </c>
      <c r="I35" s="71">
        <v>2</v>
      </c>
      <c r="J35" s="132" t="s">
        <v>253</v>
      </c>
      <c r="K35" s="39">
        <v>12</v>
      </c>
      <c r="L35" s="39">
        <v>384</v>
      </c>
      <c r="M35" s="64">
        <v>86.25</v>
      </c>
      <c r="N35" s="60">
        <f t="shared" si="4"/>
        <v>17.25</v>
      </c>
      <c r="O35" s="192">
        <f t="shared" si="5"/>
        <v>103.5</v>
      </c>
      <c r="Q35" s="163"/>
      <c r="S35" s="182"/>
      <c r="T35" s="183"/>
      <c r="V35" s="159"/>
    </row>
    <row r="36" spans="1:22" ht="15" x14ac:dyDescent="0.2">
      <c r="A36" s="35" t="s">
        <v>64</v>
      </c>
      <c r="B36" s="35" t="s">
        <v>110</v>
      </c>
      <c r="C36" s="34" t="s">
        <v>324</v>
      </c>
      <c r="D36" s="37">
        <v>2122763</v>
      </c>
      <c r="E36" s="16" t="s">
        <v>372</v>
      </c>
      <c r="F36" s="38" t="s">
        <v>249</v>
      </c>
      <c r="G36" s="38" t="s">
        <v>325</v>
      </c>
      <c r="H36" s="132" t="s">
        <v>250</v>
      </c>
      <c r="I36" s="71">
        <v>2</v>
      </c>
      <c r="J36" s="132" t="s">
        <v>253</v>
      </c>
      <c r="K36" s="39">
        <v>12</v>
      </c>
      <c r="L36" s="39">
        <v>384</v>
      </c>
      <c r="M36" s="64">
        <v>86.25</v>
      </c>
      <c r="N36" s="60">
        <f t="shared" si="4"/>
        <v>17.25</v>
      </c>
      <c r="O36" s="192">
        <f t="shared" si="5"/>
        <v>103.5</v>
      </c>
      <c r="Q36" s="163"/>
      <c r="S36" s="182"/>
      <c r="T36" s="183"/>
      <c r="V36" s="159"/>
    </row>
    <row r="37" spans="1:22" ht="15" x14ac:dyDescent="0.2">
      <c r="A37" s="35" t="s">
        <v>64</v>
      </c>
      <c r="B37" s="35" t="s">
        <v>110</v>
      </c>
      <c r="C37" s="34" t="s">
        <v>324</v>
      </c>
      <c r="D37" s="37">
        <v>2122762</v>
      </c>
      <c r="E37" s="16" t="s">
        <v>373</v>
      </c>
      <c r="F37" s="38" t="s">
        <v>249</v>
      </c>
      <c r="G37" s="38" t="s">
        <v>325</v>
      </c>
      <c r="H37" s="132" t="s">
        <v>250</v>
      </c>
      <c r="I37" s="71">
        <v>2</v>
      </c>
      <c r="J37" s="132" t="s">
        <v>253</v>
      </c>
      <c r="K37" s="39">
        <v>12</v>
      </c>
      <c r="L37" s="39">
        <v>384</v>
      </c>
      <c r="M37" s="64">
        <v>86.25</v>
      </c>
      <c r="N37" s="60">
        <f t="shared" si="4"/>
        <v>17.25</v>
      </c>
      <c r="O37" s="192">
        <f t="shared" si="5"/>
        <v>103.5</v>
      </c>
      <c r="Q37" s="163"/>
      <c r="S37" s="182"/>
      <c r="T37" s="183"/>
      <c r="V37" s="159"/>
    </row>
    <row r="38" spans="1:22" ht="15" x14ac:dyDescent="0.2">
      <c r="A38" s="35" t="s">
        <v>64</v>
      </c>
      <c r="B38" s="35" t="s">
        <v>110</v>
      </c>
      <c r="C38" s="34" t="s">
        <v>324</v>
      </c>
      <c r="D38" s="37">
        <v>2122761</v>
      </c>
      <c r="E38" s="16" t="s">
        <v>374</v>
      </c>
      <c r="F38" s="38" t="s">
        <v>249</v>
      </c>
      <c r="G38" s="38" t="s">
        <v>325</v>
      </c>
      <c r="H38" s="132" t="s">
        <v>250</v>
      </c>
      <c r="I38" s="71">
        <v>2</v>
      </c>
      <c r="J38" s="132" t="s">
        <v>253</v>
      </c>
      <c r="K38" s="39">
        <v>12</v>
      </c>
      <c r="L38" s="39">
        <v>384</v>
      </c>
      <c r="M38" s="64">
        <v>86.25</v>
      </c>
      <c r="N38" s="60">
        <f t="shared" si="4"/>
        <v>17.25</v>
      </c>
      <c r="O38" s="192">
        <f t="shared" si="5"/>
        <v>103.5</v>
      </c>
      <c r="Q38" s="163"/>
      <c r="S38" s="182"/>
      <c r="T38" s="183"/>
      <c r="V38" s="159"/>
    </row>
    <row r="39" spans="1:22" ht="15" x14ac:dyDescent="0.2">
      <c r="A39" s="35" t="s">
        <v>64</v>
      </c>
      <c r="B39" s="35" t="s">
        <v>110</v>
      </c>
      <c r="C39" s="34" t="s">
        <v>324</v>
      </c>
      <c r="D39" s="37">
        <v>2122760</v>
      </c>
      <c r="E39" s="16" t="s">
        <v>375</v>
      </c>
      <c r="F39" s="38" t="s">
        <v>249</v>
      </c>
      <c r="G39" s="38" t="s">
        <v>325</v>
      </c>
      <c r="H39" s="132" t="s">
        <v>250</v>
      </c>
      <c r="I39" s="71">
        <v>2</v>
      </c>
      <c r="J39" s="132" t="s">
        <v>253</v>
      </c>
      <c r="K39" s="39">
        <v>12</v>
      </c>
      <c r="L39" s="39">
        <v>384</v>
      </c>
      <c r="M39" s="64">
        <v>132.08000000000001</v>
      </c>
      <c r="N39" s="60">
        <f t="shared" si="4"/>
        <v>26.42</v>
      </c>
      <c r="O39" s="192">
        <f t="shared" si="5"/>
        <v>158.5</v>
      </c>
      <c r="Q39" s="163"/>
      <c r="S39" s="182"/>
      <c r="T39" s="183"/>
      <c r="V39" s="159"/>
    </row>
    <row r="40" spans="1:22" ht="15" x14ac:dyDescent="0.2">
      <c r="A40" s="35" t="s">
        <v>64</v>
      </c>
      <c r="B40" s="35" t="s">
        <v>110</v>
      </c>
      <c r="C40" s="34" t="s">
        <v>324</v>
      </c>
      <c r="D40" s="37">
        <v>2122758</v>
      </c>
      <c r="E40" s="16" t="s">
        <v>376</v>
      </c>
      <c r="F40" s="38" t="s">
        <v>249</v>
      </c>
      <c r="G40" s="38" t="s">
        <v>325</v>
      </c>
      <c r="H40" s="132" t="s">
        <v>250</v>
      </c>
      <c r="I40" s="71">
        <v>2</v>
      </c>
      <c r="J40" s="132" t="s">
        <v>253</v>
      </c>
      <c r="K40" s="39">
        <v>12</v>
      </c>
      <c r="L40" s="39">
        <v>384</v>
      </c>
      <c r="M40" s="64">
        <v>86.25</v>
      </c>
      <c r="N40" s="60">
        <f t="shared" si="4"/>
        <v>17.25</v>
      </c>
      <c r="O40" s="192">
        <f t="shared" si="5"/>
        <v>103.5</v>
      </c>
      <c r="Q40" s="163"/>
      <c r="S40" s="182"/>
      <c r="T40" s="183"/>
      <c r="V40" s="159"/>
    </row>
    <row r="41" spans="1:22" ht="15" x14ac:dyDescent="0.2">
      <c r="A41" s="35" t="s">
        <v>64</v>
      </c>
      <c r="B41" s="35" t="s">
        <v>110</v>
      </c>
      <c r="C41" s="34" t="s">
        <v>324</v>
      </c>
      <c r="D41" s="37">
        <v>2122759</v>
      </c>
      <c r="E41" s="16" t="s">
        <v>377</v>
      </c>
      <c r="F41" s="38" t="s">
        <v>249</v>
      </c>
      <c r="G41" s="38" t="s">
        <v>325</v>
      </c>
      <c r="H41" s="132" t="s">
        <v>250</v>
      </c>
      <c r="I41" s="71">
        <v>2</v>
      </c>
      <c r="J41" s="132" t="s">
        <v>253</v>
      </c>
      <c r="K41" s="39">
        <v>12</v>
      </c>
      <c r="L41" s="39">
        <v>384</v>
      </c>
      <c r="M41" s="64">
        <v>178.75</v>
      </c>
      <c r="N41" s="60">
        <f t="shared" si="4"/>
        <v>35.75</v>
      </c>
      <c r="O41" s="192">
        <f t="shared" si="5"/>
        <v>214.5</v>
      </c>
      <c r="Q41" s="163"/>
      <c r="S41" s="182"/>
      <c r="T41" s="183"/>
      <c r="V41" s="159"/>
    </row>
    <row r="42" spans="1:22" ht="15" x14ac:dyDescent="0.2">
      <c r="A42" s="35" t="s">
        <v>64</v>
      </c>
      <c r="B42" s="35" t="s">
        <v>110</v>
      </c>
      <c r="C42" s="34" t="s">
        <v>324</v>
      </c>
      <c r="D42" s="37">
        <v>2122757</v>
      </c>
      <c r="E42" s="16" t="s">
        <v>378</v>
      </c>
      <c r="F42" s="38" t="s">
        <v>249</v>
      </c>
      <c r="G42" s="38" t="s">
        <v>325</v>
      </c>
      <c r="H42" s="132" t="s">
        <v>250</v>
      </c>
      <c r="I42" s="71">
        <v>2</v>
      </c>
      <c r="J42" s="132" t="s">
        <v>253</v>
      </c>
      <c r="K42" s="39">
        <v>12</v>
      </c>
      <c r="L42" s="39">
        <v>384</v>
      </c>
      <c r="M42" s="64">
        <v>132.08000000000001</v>
      </c>
      <c r="N42" s="60">
        <f t="shared" si="4"/>
        <v>26.42</v>
      </c>
      <c r="O42" s="192">
        <f t="shared" si="5"/>
        <v>158.5</v>
      </c>
      <c r="Q42" s="163"/>
      <c r="S42" s="182"/>
      <c r="T42" s="183"/>
      <c r="V42" s="159"/>
    </row>
    <row r="43" spans="1:22" ht="15" x14ac:dyDescent="0.2">
      <c r="A43" s="35" t="s">
        <v>64</v>
      </c>
      <c r="B43" s="35" t="s">
        <v>110</v>
      </c>
      <c r="C43" s="34" t="s">
        <v>324</v>
      </c>
      <c r="D43" s="37">
        <v>2053590</v>
      </c>
      <c r="E43" s="16" t="s">
        <v>355</v>
      </c>
      <c r="F43" s="38" t="s">
        <v>249</v>
      </c>
      <c r="G43" s="38" t="s">
        <v>325</v>
      </c>
      <c r="H43" s="130" t="s">
        <v>250</v>
      </c>
      <c r="I43" s="71">
        <v>5</v>
      </c>
      <c r="J43" s="130" t="s">
        <v>253</v>
      </c>
      <c r="K43" s="39">
        <v>4</v>
      </c>
      <c r="L43" s="39">
        <v>128</v>
      </c>
      <c r="M43" s="64">
        <v>178.75</v>
      </c>
      <c r="N43" s="60">
        <f t="shared" si="4"/>
        <v>35.75</v>
      </c>
      <c r="O43" s="192">
        <f t="shared" si="5"/>
        <v>214.5</v>
      </c>
      <c r="Q43" s="163"/>
      <c r="S43" s="182"/>
      <c r="T43" s="183"/>
      <c r="V43" s="159"/>
    </row>
    <row r="44" spans="1:22" ht="15" x14ac:dyDescent="0.2">
      <c r="A44" s="35" t="s">
        <v>64</v>
      </c>
      <c r="B44" s="35" t="s">
        <v>110</v>
      </c>
      <c r="C44" s="34" t="s">
        <v>324</v>
      </c>
      <c r="D44" s="37">
        <v>2053589</v>
      </c>
      <c r="E44" s="16" t="s">
        <v>379</v>
      </c>
      <c r="F44" s="38" t="s">
        <v>249</v>
      </c>
      <c r="G44" s="38" t="s">
        <v>325</v>
      </c>
      <c r="H44" s="130" t="s">
        <v>250</v>
      </c>
      <c r="I44" s="71">
        <v>5</v>
      </c>
      <c r="J44" s="130" t="s">
        <v>253</v>
      </c>
      <c r="K44" s="39">
        <v>4</v>
      </c>
      <c r="L44" s="39">
        <v>128</v>
      </c>
      <c r="M44" s="64">
        <v>178.75</v>
      </c>
      <c r="N44" s="60">
        <f t="shared" si="4"/>
        <v>35.75</v>
      </c>
      <c r="O44" s="192">
        <f t="shared" si="5"/>
        <v>214.5</v>
      </c>
      <c r="Q44" s="163"/>
      <c r="S44" s="182"/>
      <c r="T44" s="183"/>
      <c r="V44" s="159"/>
    </row>
    <row r="45" spans="1:22" ht="15" x14ac:dyDescent="0.2">
      <c r="A45" s="35" t="s">
        <v>64</v>
      </c>
      <c r="B45" s="35" t="s">
        <v>110</v>
      </c>
      <c r="C45" s="34" t="s">
        <v>324</v>
      </c>
      <c r="D45" s="37">
        <v>2053588</v>
      </c>
      <c r="E45" s="16" t="s">
        <v>380</v>
      </c>
      <c r="F45" s="38" t="s">
        <v>249</v>
      </c>
      <c r="G45" s="38" t="s">
        <v>325</v>
      </c>
      <c r="H45" s="130" t="s">
        <v>250</v>
      </c>
      <c r="I45" s="71">
        <v>5</v>
      </c>
      <c r="J45" s="130" t="s">
        <v>253</v>
      </c>
      <c r="K45" s="39">
        <v>4</v>
      </c>
      <c r="L45" s="39">
        <v>128</v>
      </c>
      <c r="M45" s="64">
        <v>178.75</v>
      </c>
      <c r="N45" s="60">
        <f t="shared" si="4"/>
        <v>35.75</v>
      </c>
      <c r="O45" s="192">
        <f t="shared" si="5"/>
        <v>214.5</v>
      </c>
      <c r="Q45" s="163"/>
      <c r="S45" s="182"/>
      <c r="T45" s="183"/>
      <c r="V45" s="159"/>
    </row>
    <row r="46" spans="1:22" ht="15" x14ac:dyDescent="0.2">
      <c r="A46" s="35" t="s">
        <v>64</v>
      </c>
      <c r="B46" s="35" t="s">
        <v>110</v>
      </c>
      <c r="C46" s="34" t="s">
        <v>324</v>
      </c>
      <c r="D46" s="37">
        <v>2053587</v>
      </c>
      <c r="E46" s="16" t="s">
        <v>365</v>
      </c>
      <c r="F46" s="38" t="s">
        <v>249</v>
      </c>
      <c r="G46" s="38" t="s">
        <v>325</v>
      </c>
      <c r="H46" s="130" t="s">
        <v>250</v>
      </c>
      <c r="I46" s="71">
        <v>5</v>
      </c>
      <c r="J46" s="130" t="s">
        <v>253</v>
      </c>
      <c r="K46" s="39">
        <v>4</v>
      </c>
      <c r="L46" s="39">
        <v>128</v>
      </c>
      <c r="M46" s="64">
        <v>195.42</v>
      </c>
      <c r="N46" s="60">
        <f t="shared" si="4"/>
        <v>39.08</v>
      </c>
      <c r="O46" s="192">
        <f t="shared" si="5"/>
        <v>234.5</v>
      </c>
      <c r="Q46" s="163"/>
      <c r="S46" s="182"/>
      <c r="T46" s="183"/>
      <c r="V46" s="159"/>
    </row>
    <row r="47" spans="1:22" ht="15" x14ac:dyDescent="0.2">
      <c r="A47" s="35" t="s">
        <v>64</v>
      </c>
      <c r="B47" s="35" t="s">
        <v>110</v>
      </c>
      <c r="C47" s="34" t="s">
        <v>324</v>
      </c>
      <c r="D47" s="37">
        <v>2053586</v>
      </c>
      <c r="E47" s="16" t="s">
        <v>367</v>
      </c>
      <c r="F47" s="38" t="s">
        <v>249</v>
      </c>
      <c r="G47" s="38" t="s">
        <v>325</v>
      </c>
      <c r="H47" s="130" t="s">
        <v>250</v>
      </c>
      <c r="I47" s="71">
        <v>5</v>
      </c>
      <c r="J47" s="130" t="s">
        <v>253</v>
      </c>
      <c r="K47" s="39">
        <v>4</v>
      </c>
      <c r="L47" s="39">
        <v>128</v>
      </c>
      <c r="M47" s="64">
        <v>195.42</v>
      </c>
      <c r="N47" s="60">
        <f t="shared" si="4"/>
        <v>39.08</v>
      </c>
      <c r="O47" s="192">
        <f t="shared" si="5"/>
        <v>234.5</v>
      </c>
      <c r="Q47" s="163"/>
      <c r="S47" s="182"/>
      <c r="T47" s="183"/>
      <c r="V47" s="159"/>
    </row>
    <row r="48" spans="1:22" ht="15" x14ac:dyDescent="0.2">
      <c r="A48" s="35" t="s">
        <v>64</v>
      </c>
      <c r="B48" s="35" t="s">
        <v>110</v>
      </c>
      <c r="C48" s="34" t="s">
        <v>301</v>
      </c>
      <c r="D48" s="36">
        <v>947481</v>
      </c>
      <c r="E48" s="16" t="s">
        <v>381</v>
      </c>
      <c r="F48" s="38" t="s">
        <v>249</v>
      </c>
      <c r="G48" s="38" t="s">
        <v>294</v>
      </c>
      <c r="H48" s="130" t="s">
        <v>250</v>
      </c>
      <c r="I48" s="71">
        <v>2</v>
      </c>
      <c r="J48" s="130" t="s">
        <v>254</v>
      </c>
      <c r="K48" s="130" t="s">
        <v>76</v>
      </c>
      <c r="L48" s="39">
        <v>192</v>
      </c>
      <c r="M48" s="64">
        <v>124.58</v>
      </c>
      <c r="N48" s="60">
        <f t="shared" si="4"/>
        <v>24.92</v>
      </c>
      <c r="O48" s="192">
        <f t="shared" si="5"/>
        <v>149.5</v>
      </c>
      <c r="Q48" s="163"/>
      <c r="S48" s="182"/>
      <c r="T48" s="183"/>
      <c r="V48" s="159"/>
    </row>
    <row r="49" spans="1:22" ht="15" x14ac:dyDescent="0.2">
      <c r="A49" s="35" t="s">
        <v>64</v>
      </c>
      <c r="B49" s="35" t="s">
        <v>110</v>
      </c>
      <c r="C49" s="34" t="s">
        <v>301</v>
      </c>
      <c r="D49" s="36">
        <v>2123377</v>
      </c>
      <c r="E49" s="16" t="s">
        <v>382</v>
      </c>
      <c r="F49" s="38" t="s">
        <v>249</v>
      </c>
      <c r="G49" s="38" t="s">
        <v>294</v>
      </c>
      <c r="H49" s="142" t="s">
        <v>250</v>
      </c>
      <c r="I49" s="71">
        <v>2</v>
      </c>
      <c r="J49" s="142" t="s">
        <v>254</v>
      </c>
      <c r="K49" s="142" t="s">
        <v>76</v>
      </c>
      <c r="L49" s="39">
        <v>192</v>
      </c>
      <c r="M49" s="64">
        <v>132.08000000000001</v>
      </c>
      <c r="N49" s="60">
        <f>ROUND(O49/6,2)</f>
        <v>26.42</v>
      </c>
      <c r="O49" s="192">
        <f>ROUND(M49*1.2,2)</f>
        <v>158.5</v>
      </c>
      <c r="Q49" s="163"/>
      <c r="S49" s="182"/>
      <c r="T49" s="183"/>
      <c r="V49" s="159"/>
    </row>
    <row r="50" spans="1:22" ht="15" x14ac:dyDescent="0.2">
      <c r="A50" s="35" t="s">
        <v>64</v>
      </c>
      <c r="B50" s="35" t="s">
        <v>110</v>
      </c>
      <c r="C50" s="34" t="s">
        <v>301</v>
      </c>
      <c r="D50" s="36">
        <v>1157098</v>
      </c>
      <c r="E50" s="16" t="s">
        <v>383</v>
      </c>
      <c r="F50" s="38" t="s">
        <v>249</v>
      </c>
      <c r="G50" s="38" t="s">
        <v>294</v>
      </c>
      <c r="H50" s="130" t="s">
        <v>250</v>
      </c>
      <c r="I50" s="71">
        <v>2</v>
      </c>
      <c r="J50" s="130" t="s">
        <v>254</v>
      </c>
      <c r="K50" s="130" t="s">
        <v>76</v>
      </c>
      <c r="L50" s="39">
        <v>192</v>
      </c>
      <c r="M50" s="64">
        <v>142.08000000000001</v>
      </c>
      <c r="N50" s="60">
        <f>ROUND(O50/6,2)</f>
        <v>28.42</v>
      </c>
      <c r="O50" s="192">
        <f>ROUND(M50*1.2,2)</f>
        <v>170.5</v>
      </c>
      <c r="Q50" s="163"/>
      <c r="S50" s="182"/>
      <c r="T50" s="183"/>
      <c r="V50" s="159"/>
    </row>
    <row r="51" spans="1:22" ht="15" x14ac:dyDescent="0.2">
      <c r="A51" s="35" t="s">
        <v>64</v>
      </c>
      <c r="B51" s="35" t="s">
        <v>110</v>
      </c>
      <c r="C51" s="34" t="s">
        <v>301</v>
      </c>
      <c r="D51" s="36">
        <v>947482</v>
      </c>
      <c r="E51" s="16" t="s">
        <v>384</v>
      </c>
      <c r="F51" s="38" t="s">
        <v>249</v>
      </c>
      <c r="G51" s="38" t="s">
        <v>294</v>
      </c>
      <c r="H51" s="130" t="s">
        <v>250</v>
      </c>
      <c r="I51" s="71">
        <v>2</v>
      </c>
      <c r="J51" s="130" t="s">
        <v>254</v>
      </c>
      <c r="K51" s="130" t="s">
        <v>76</v>
      </c>
      <c r="L51" s="39">
        <v>192</v>
      </c>
      <c r="M51" s="64">
        <v>124.58</v>
      </c>
      <c r="N51" s="60">
        <f t="shared" si="4"/>
        <v>24.92</v>
      </c>
      <c r="O51" s="192">
        <f t="shared" si="5"/>
        <v>149.5</v>
      </c>
      <c r="Q51" s="163"/>
      <c r="S51" s="182"/>
      <c r="T51" s="183"/>
      <c r="V51" s="159"/>
    </row>
    <row r="52" spans="1:22" ht="15" x14ac:dyDescent="0.2">
      <c r="A52" s="35" t="s">
        <v>64</v>
      </c>
      <c r="B52" s="35" t="s">
        <v>110</v>
      </c>
      <c r="C52" s="34" t="s">
        <v>301</v>
      </c>
      <c r="D52" s="36">
        <v>947494</v>
      </c>
      <c r="E52" s="16" t="s">
        <v>385</v>
      </c>
      <c r="F52" s="38" t="s">
        <v>249</v>
      </c>
      <c r="G52" s="38" t="s">
        <v>294</v>
      </c>
      <c r="H52" s="130" t="s">
        <v>250</v>
      </c>
      <c r="I52" s="71">
        <v>2</v>
      </c>
      <c r="J52" s="130" t="s">
        <v>254</v>
      </c>
      <c r="K52" s="130" t="s">
        <v>76</v>
      </c>
      <c r="L52" s="39">
        <v>192</v>
      </c>
      <c r="M52" s="64">
        <v>132.08000000000001</v>
      </c>
      <c r="N52" s="60">
        <f t="shared" ref="N52:N76" si="6">ROUND(O52/6,2)</f>
        <v>26.42</v>
      </c>
      <c r="O52" s="192">
        <f t="shared" ref="O52:O76" si="7">ROUND(M52*1.2,2)</f>
        <v>158.5</v>
      </c>
      <c r="Q52" s="163"/>
      <c r="S52" s="182"/>
      <c r="T52" s="183"/>
      <c r="V52" s="159"/>
    </row>
    <row r="53" spans="1:22" ht="15" x14ac:dyDescent="0.2">
      <c r="A53" s="35" t="s">
        <v>64</v>
      </c>
      <c r="B53" s="35" t="s">
        <v>110</v>
      </c>
      <c r="C53" s="34" t="s">
        <v>301</v>
      </c>
      <c r="D53" s="36">
        <v>947486</v>
      </c>
      <c r="E53" s="16" t="s">
        <v>386</v>
      </c>
      <c r="F53" s="38" t="s">
        <v>249</v>
      </c>
      <c r="G53" s="38" t="s">
        <v>294</v>
      </c>
      <c r="H53" s="130" t="s">
        <v>250</v>
      </c>
      <c r="I53" s="71">
        <v>2</v>
      </c>
      <c r="J53" s="130" t="s">
        <v>254</v>
      </c>
      <c r="K53" s="130" t="s">
        <v>76</v>
      </c>
      <c r="L53" s="39">
        <v>192</v>
      </c>
      <c r="M53" s="64">
        <v>132.08000000000001</v>
      </c>
      <c r="N53" s="60">
        <f t="shared" si="6"/>
        <v>26.42</v>
      </c>
      <c r="O53" s="192">
        <f t="shared" si="7"/>
        <v>158.5</v>
      </c>
      <c r="Q53" s="163"/>
      <c r="S53" s="182"/>
      <c r="T53" s="183"/>
      <c r="V53" s="159"/>
    </row>
    <row r="54" spans="1:22" ht="15" x14ac:dyDescent="0.2">
      <c r="A54" s="35" t="s">
        <v>64</v>
      </c>
      <c r="B54" s="35" t="s">
        <v>110</v>
      </c>
      <c r="C54" s="34" t="s">
        <v>301</v>
      </c>
      <c r="D54" s="36">
        <v>2123376</v>
      </c>
      <c r="E54" s="16" t="s">
        <v>388</v>
      </c>
      <c r="F54" s="38" t="s">
        <v>249</v>
      </c>
      <c r="G54" s="38" t="s">
        <v>294</v>
      </c>
      <c r="H54" s="142" t="s">
        <v>250</v>
      </c>
      <c r="I54" s="71">
        <v>2</v>
      </c>
      <c r="J54" s="142" t="s">
        <v>254</v>
      </c>
      <c r="K54" s="142" t="s">
        <v>76</v>
      </c>
      <c r="L54" s="39">
        <v>192</v>
      </c>
      <c r="M54" s="64">
        <v>142.08000000000001</v>
      </c>
      <c r="N54" s="60">
        <f t="shared" si="6"/>
        <v>28.42</v>
      </c>
      <c r="O54" s="192">
        <f t="shared" si="7"/>
        <v>170.5</v>
      </c>
      <c r="Q54" s="163"/>
      <c r="S54" s="182"/>
      <c r="T54" s="183"/>
      <c r="V54" s="159"/>
    </row>
    <row r="55" spans="1:22" ht="15" x14ac:dyDescent="0.2">
      <c r="A55" s="35" t="s">
        <v>64</v>
      </c>
      <c r="B55" s="35" t="s">
        <v>110</v>
      </c>
      <c r="C55" s="34" t="s">
        <v>301</v>
      </c>
      <c r="D55" s="36">
        <v>947493</v>
      </c>
      <c r="E55" s="16" t="s">
        <v>387</v>
      </c>
      <c r="F55" s="38" t="s">
        <v>249</v>
      </c>
      <c r="G55" s="38" t="s">
        <v>294</v>
      </c>
      <c r="H55" s="130" t="s">
        <v>250</v>
      </c>
      <c r="I55" s="71">
        <v>2</v>
      </c>
      <c r="J55" s="130" t="s">
        <v>254</v>
      </c>
      <c r="K55" s="130" t="s">
        <v>76</v>
      </c>
      <c r="L55" s="39">
        <v>192</v>
      </c>
      <c r="M55" s="64">
        <v>132.08000000000001</v>
      </c>
      <c r="N55" s="60">
        <f t="shared" si="6"/>
        <v>26.42</v>
      </c>
      <c r="O55" s="192">
        <f t="shared" si="7"/>
        <v>158.5</v>
      </c>
      <c r="Q55" s="163"/>
      <c r="S55" s="182"/>
      <c r="T55" s="183"/>
      <c r="V55" s="159"/>
    </row>
    <row r="56" spans="1:22" ht="15" x14ac:dyDescent="0.2">
      <c r="A56" s="35" t="s">
        <v>64</v>
      </c>
      <c r="B56" s="35" t="s">
        <v>110</v>
      </c>
      <c r="C56" s="34" t="s">
        <v>301</v>
      </c>
      <c r="D56" s="36">
        <v>947491</v>
      </c>
      <c r="E56" s="16" t="s">
        <v>389</v>
      </c>
      <c r="F56" s="38" t="s">
        <v>249</v>
      </c>
      <c r="G56" s="38" t="s">
        <v>294</v>
      </c>
      <c r="H56" s="130" t="s">
        <v>250</v>
      </c>
      <c r="I56" s="71">
        <v>2</v>
      </c>
      <c r="J56" s="130" t="s">
        <v>254</v>
      </c>
      <c r="K56" s="130" t="s">
        <v>76</v>
      </c>
      <c r="L56" s="39">
        <v>192</v>
      </c>
      <c r="M56" s="64">
        <v>132.08000000000001</v>
      </c>
      <c r="N56" s="60">
        <f t="shared" si="6"/>
        <v>26.42</v>
      </c>
      <c r="O56" s="192">
        <f t="shared" si="7"/>
        <v>158.5</v>
      </c>
      <c r="Q56" s="163"/>
      <c r="S56" s="182"/>
      <c r="T56" s="183"/>
      <c r="V56" s="159"/>
    </row>
    <row r="57" spans="1:22" ht="15" x14ac:dyDescent="0.2">
      <c r="A57" s="35" t="s">
        <v>64</v>
      </c>
      <c r="B57" s="35" t="s">
        <v>110</v>
      </c>
      <c r="C57" s="34" t="s">
        <v>301</v>
      </c>
      <c r="D57" s="36">
        <v>947502</v>
      </c>
      <c r="E57" s="16" t="s">
        <v>390</v>
      </c>
      <c r="F57" s="38" t="s">
        <v>249</v>
      </c>
      <c r="G57" s="38" t="s">
        <v>294</v>
      </c>
      <c r="H57" s="130" t="s">
        <v>250</v>
      </c>
      <c r="I57" s="71">
        <v>2</v>
      </c>
      <c r="J57" s="130" t="s">
        <v>254</v>
      </c>
      <c r="K57" s="130" t="s">
        <v>76</v>
      </c>
      <c r="L57" s="39">
        <v>192</v>
      </c>
      <c r="M57" s="64">
        <v>132.08000000000001</v>
      </c>
      <c r="N57" s="60">
        <f t="shared" si="6"/>
        <v>26.42</v>
      </c>
      <c r="O57" s="192">
        <f t="shared" si="7"/>
        <v>158.5</v>
      </c>
      <c r="Q57" s="163"/>
      <c r="S57" s="182"/>
      <c r="T57" s="183"/>
      <c r="V57" s="159"/>
    </row>
    <row r="58" spans="1:22" ht="15" x14ac:dyDescent="0.2">
      <c r="A58" s="35" t="s">
        <v>64</v>
      </c>
      <c r="B58" s="35" t="s">
        <v>110</v>
      </c>
      <c r="C58" s="34" t="s">
        <v>301</v>
      </c>
      <c r="D58" s="36">
        <v>947496</v>
      </c>
      <c r="E58" s="16" t="s">
        <v>391</v>
      </c>
      <c r="F58" s="38" t="s">
        <v>249</v>
      </c>
      <c r="G58" s="38" t="s">
        <v>294</v>
      </c>
      <c r="H58" s="130" t="s">
        <v>250</v>
      </c>
      <c r="I58" s="71">
        <v>2</v>
      </c>
      <c r="J58" s="130" t="s">
        <v>254</v>
      </c>
      <c r="K58" s="130" t="s">
        <v>76</v>
      </c>
      <c r="L58" s="39">
        <v>192</v>
      </c>
      <c r="M58" s="64">
        <v>142.08000000000001</v>
      </c>
      <c r="N58" s="60">
        <f t="shared" si="6"/>
        <v>28.42</v>
      </c>
      <c r="O58" s="192">
        <f t="shared" si="7"/>
        <v>170.5</v>
      </c>
      <c r="Q58" s="163"/>
      <c r="S58" s="182"/>
      <c r="T58" s="183"/>
      <c r="V58" s="159"/>
    </row>
    <row r="59" spans="1:22" ht="15" x14ac:dyDescent="0.2">
      <c r="A59" s="35" t="s">
        <v>64</v>
      </c>
      <c r="B59" s="35" t="s">
        <v>110</v>
      </c>
      <c r="C59" s="34" t="s">
        <v>301</v>
      </c>
      <c r="D59" s="36">
        <v>2123374</v>
      </c>
      <c r="E59" s="16" t="s">
        <v>392</v>
      </c>
      <c r="F59" s="38" t="s">
        <v>249</v>
      </c>
      <c r="G59" s="38" t="s">
        <v>294</v>
      </c>
      <c r="H59" s="142" t="s">
        <v>250</v>
      </c>
      <c r="I59" s="71">
        <v>2</v>
      </c>
      <c r="J59" s="142" t="s">
        <v>254</v>
      </c>
      <c r="K59" s="142" t="s">
        <v>76</v>
      </c>
      <c r="L59" s="39">
        <v>192</v>
      </c>
      <c r="M59" s="64">
        <v>197.92</v>
      </c>
      <c r="N59" s="60">
        <f t="shared" si="6"/>
        <v>39.58</v>
      </c>
      <c r="O59" s="192">
        <f t="shared" si="7"/>
        <v>237.5</v>
      </c>
      <c r="Q59" s="163"/>
      <c r="S59" s="182"/>
      <c r="T59" s="183"/>
      <c r="V59" s="159"/>
    </row>
    <row r="60" spans="1:22" ht="15" x14ac:dyDescent="0.2">
      <c r="A60" s="35" t="s">
        <v>64</v>
      </c>
      <c r="B60" s="35" t="s">
        <v>110</v>
      </c>
      <c r="C60" s="34" t="s">
        <v>301</v>
      </c>
      <c r="D60" s="36">
        <v>947487</v>
      </c>
      <c r="E60" s="16" t="s">
        <v>393</v>
      </c>
      <c r="F60" s="38" t="s">
        <v>249</v>
      </c>
      <c r="G60" s="38" t="s">
        <v>294</v>
      </c>
      <c r="H60" s="130" t="s">
        <v>250</v>
      </c>
      <c r="I60" s="71">
        <v>2</v>
      </c>
      <c r="J60" s="130" t="s">
        <v>254</v>
      </c>
      <c r="K60" s="130" t="s">
        <v>76</v>
      </c>
      <c r="L60" s="39">
        <v>192</v>
      </c>
      <c r="M60" s="64">
        <v>132.08000000000001</v>
      </c>
      <c r="N60" s="60">
        <f t="shared" si="6"/>
        <v>26.42</v>
      </c>
      <c r="O60" s="192">
        <f t="shared" si="7"/>
        <v>158.5</v>
      </c>
      <c r="Q60" s="163"/>
      <c r="S60" s="182"/>
      <c r="T60" s="183"/>
      <c r="V60" s="159"/>
    </row>
    <row r="61" spans="1:22" ht="15" x14ac:dyDescent="0.2">
      <c r="A61" s="35" t="s">
        <v>64</v>
      </c>
      <c r="B61" s="35" t="s">
        <v>110</v>
      </c>
      <c r="C61" s="34" t="s">
        <v>301</v>
      </c>
      <c r="D61" s="36">
        <v>1157094</v>
      </c>
      <c r="E61" s="16" t="s">
        <v>394</v>
      </c>
      <c r="F61" s="38" t="s">
        <v>249</v>
      </c>
      <c r="G61" s="38" t="s">
        <v>294</v>
      </c>
      <c r="H61" s="130" t="s">
        <v>250</v>
      </c>
      <c r="I61" s="71">
        <v>2</v>
      </c>
      <c r="J61" s="130" t="s">
        <v>254</v>
      </c>
      <c r="K61" s="130" t="s">
        <v>76</v>
      </c>
      <c r="L61" s="39">
        <v>192</v>
      </c>
      <c r="M61" s="64">
        <v>142.08000000000001</v>
      </c>
      <c r="N61" s="60">
        <f t="shared" si="6"/>
        <v>28.42</v>
      </c>
      <c r="O61" s="192">
        <f t="shared" si="7"/>
        <v>170.5</v>
      </c>
      <c r="Q61" s="163"/>
      <c r="S61" s="182"/>
      <c r="T61" s="183"/>
      <c r="V61" s="159"/>
    </row>
    <row r="62" spans="1:22" ht="15" x14ac:dyDescent="0.2">
      <c r="A62" s="35" t="s">
        <v>64</v>
      </c>
      <c r="B62" s="35" t="s">
        <v>110</v>
      </c>
      <c r="C62" s="34" t="s">
        <v>301</v>
      </c>
      <c r="D62" s="36">
        <v>947484</v>
      </c>
      <c r="E62" s="16" t="s">
        <v>395</v>
      </c>
      <c r="F62" s="38" t="s">
        <v>249</v>
      </c>
      <c r="G62" s="38" t="s">
        <v>294</v>
      </c>
      <c r="H62" s="130" t="s">
        <v>250</v>
      </c>
      <c r="I62" s="71">
        <v>2</v>
      </c>
      <c r="J62" s="130" t="s">
        <v>254</v>
      </c>
      <c r="K62" s="130" t="s">
        <v>76</v>
      </c>
      <c r="L62" s="39">
        <v>192</v>
      </c>
      <c r="M62" s="64">
        <v>132.08000000000001</v>
      </c>
      <c r="N62" s="60">
        <f t="shared" si="6"/>
        <v>26.42</v>
      </c>
      <c r="O62" s="192">
        <f t="shared" si="7"/>
        <v>158.5</v>
      </c>
      <c r="Q62" s="163"/>
      <c r="S62" s="182"/>
      <c r="T62" s="183"/>
      <c r="V62" s="159"/>
    </row>
    <row r="63" spans="1:22" ht="15" x14ac:dyDescent="0.2">
      <c r="A63" s="35" t="s">
        <v>64</v>
      </c>
      <c r="B63" s="35" t="s">
        <v>110</v>
      </c>
      <c r="C63" s="34" t="s">
        <v>301</v>
      </c>
      <c r="D63" s="36">
        <v>947503</v>
      </c>
      <c r="E63" s="16" t="s">
        <v>396</v>
      </c>
      <c r="F63" s="38" t="s">
        <v>249</v>
      </c>
      <c r="G63" s="38" t="s">
        <v>294</v>
      </c>
      <c r="H63" s="130" t="s">
        <v>250</v>
      </c>
      <c r="I63" s="71">
        <v>2</v>
      </c>
      <c r="J63" s="130" t="s">
        <v>254</v>
      </c>
      <c r="K63" s="130" t="s">
        <v>76</v>
      </c>
      <c r="L63" s="39">
        <v>192</v>
      </c>
      <c r="M63" s="64">
        <v>132.08000000000001</v>
      </c>
      <c r="N63" s="60">
        <f t="shared" si="6"/>
        <v>26.42</v>
      </c>
      <c r="O63" s="192">
        <f t="shared" si="7"/>
        <v>158.5</v>
      </c>
      <c r="Q63" s="163"/>
      <c r="S63" s="182"/>
      <c r="T63" s="183"/>
      <c r="V63" s="159"/>
    </row>
    <row r="64" spans="1:22" ht="15" x14ac:dyDescent="0.2">
      <c r="A64" s="35" t="s">
        <v>64</v>
      </c>
      <c r="B64" s="35" t="s">
        <v>110</v>
      </c>
      <c r="C64" s="34" t="s">
        <v>301</v>
      </c>
      <c r="D64" s="36">
        <v>1157096</v>
      </c>
      <c r="E64" s="16" t="s">
        <v>397</v>
      </c>
      <c r="F64" s="38" t="s">
        <v>249</v>
      </c>
      <c r="G64" s="38" t="s">
        <v>294</v>
      </c>
      <c r="H64" s="130" t="s">
        <v>250</v>
      </c>
      <c r="I64" s="71">
        <v>2</v>
      </c>
      <c r="J64" s="130" t="s">
        <v>254</v>
      </c>
      <c r="K64" s="130" t="s">
        <v>76</v>
      </c>
      <c r="L64" s="39">
        <v>192</v>
      </c>
      <c r="M64" s="64">
        <v>142.08000000000001</v>
      </c>
      <c r="N64" s="60">
        <f t="shared" si="6"/>
        <v>28.42</v>
      </c>
      <c r="O64" s="192">
        <f t="shared" si="7"/>
        <v>170.5</v>
      </c>
      <c r="Q64" s="163"/>
      <c r="S64" s="182"/>
      <c r="T64" s="183"/>
      <c r="V64" s="159"/>
    </row>
    <row r="65" spans="1:22" ht="15" x14ac:dyDescent="0.2">
      <c r="A65" s="35" t="s">
        <v>64</v>
      </c>
      <c r="B65" s="35" t="s">
        <v>110</v>
      </c>
      <c r="C65" s="34" t="s">
        <v>301</v>
      </c>
      <c r="D65" s="36">
        <v>947488</v>
      </c>
      <c r="E65" s="16" t="s">
        <v>398</v>
      </c>
      <c r="F65" s="38" t="s">
        <v>249</v>
      </c>
      <c r="G65" s="38" t="s">
        <v>294</v>
      </c>
      <c r="H65" s="130" t="s">
        <v>250</v>
      </c>
      <c r="I65" s="71">
        <v>2</v>
      </c>
      <c r="J65" s="130" t="s">
        <v>254</v>
      </c>
      <c r="K65" s="130" t="s">
        <v>76</v>
      </c>
      <c r="L65" s="39">
        <v>192</v>
      </c>
      <c r="M65" s="64">
        <v>142.08000000000001</v>
      </c>
      <c r="N65" s="60">
        <f t="shared" si="6"/>
        <v>28.42</v>
      </c>
      <c r="O65" s="192">
        <f t="shared" si="7"/>
        <v>170.5</v>
      </c>
      <c r="Q65" s="163"/>
      <c r="S65" s="182"/>
      <c r="T65" s="183"/>
      <c r="V65" s="159"/>
    </row>
    <row r="66" spans="1:22" ht="15" x14ac:dyDescent="0.2">
      <c r="A66" s="35" t="s">
        <v>64</v>
      </c>
      <c r="B66" s="35" t="s">
        <v>110</v>
      </c>
      <c r="C66" s="34" t="s">
        <v>301</v>
      </c>
      <c r="D66" s="36">
        <v>947489</v>
      </c>
      <c r="E66" s="16" t="s">
        <v>399</v>
      </c>
      <c r="F66" s="38" t="s">
        <v>249</v>
      </c>
      <c r="G66" s="38" t="s">
        <v>294</v>
      </c>
      <c r="H66" s="130" t="s">
        <v>250</v>
      </c>
      <c r="I66" s="71">
        <v>2</v>
      </c>
      <c r="J66" s="130" t="s">
        <v>254</v>
      </c>
      <c r="K66" s="130" t="s">
        <v>76</v>
      </c>
      <c r="L66" s="39">
        <v>192</v>
      </c>
      <c r="M66" s="64">
        <v>142.08000000000001</v>
      </c>
      <c r="N66" s="60">
        <f t="shared" si="6"/>
        <v>28.42</v>
      </c>
      <c r="O66" s="192">
        <f t="shared" si="7"/>
        <v>170.5</v>
      </c>
      <c r="Q66" s="163"/>
      <c r="S66" s="182"/>
      <c r="T66" s="183"/>
      <c r="V66" s="159"/>
    </row>
    <row r="67" spans="1:22" ht="15" x14ac:dyDescent="0.2">
      <c r="A67" s="35" t="s">
        <v>64</v>
      </c>
      <c r="B67" s="35" t="s">
        <v>110</v>
      </c>
      <c r="C67" s="34" t="s">
        <v>301</v>
      </c>
      <c r="D67" s="36">
        <v>2123375</v>
      </c>
      <c r="E67" s="16" t="s">
        <v>400</v>
      </c>
      <c r="F67" s="38" t="s">
        <v>249</v>
      </c>
      <c r="G67" s="38" t="s">
        <v>294</v>
      </c>
      <c r="H67" s="142" t="s">
        <v>250</v>
      </c>
      <c r="I67" s="71">
        <v>2</v>
      </c>
      <c r="J67" s="142" t="s">
        <v>254</v>
      </c>
      <c r="K67" s="142" t="s">
        <v>76</v>
      </c>
      <c r="L67" s="39">
        <v>192</v>
      </c>
      <c r="M67" s="64">
        <v>142.08000000000001</v>
      </c>
      <c r="N67" s="60">
        <f t="shared" si="6"/>
        <v>28.42</v>
      </c>
      <c r="O67" s="192">
        <f t="shared" si="7"/>
        <v>170.5</v>
      </c>
      <c r="Q67" s="163"/>
      <c r="S67" s="182"/>
      <c r="T67" s="183"/>
      <c r="V67" s="159"/>
    </row>
    <row r="68" spans="1:22" ht="15" x14ac:dyDescent="0.2">
      <c r="A68" s="35" t="s">
        <v>64</v>
      </c>
      <c r="B68" s="35" t="s">
        <v>110</v>
      </c>
      <c r="C68" s="34" t="s">
        <v>301</v>
      </c>
      <c r="D68" s="36">
        <v>947490</v>
      </c>
      <c r="E68" s="16" t="s">
        <v>401</v>
      </c>
      <c r="F68" s="38" t="s">
        <v>249</v>
      </c>
      <c r="G68" s="38" t="s">
        <v>294</v>
      </c>
      <c r="H68" s="130" t="s">
        <v>250</v>
      </c>
      <c r="I68" s="71">
        <v>2</v>
      </c>
      <c r="J68" s="130" t="s">
        <v>254</v>
      </c>
      <c r="K68" s="130" t="s">
        <v>76</v>
      </c>
      <c r="L68" s="39">
        <v>192</v>
      </c>
      <c r="M68" s="64">
        <v>142.08000000000001</v>
      </c>
      <c r="N68" s="60">
        <f t="shared" si="6"/>
        <v>28.42</v>
      </c>
      <c r="O68" s="192">
        <f t="shared" si="7"/>
        <v>170.5</v>
      </c>
      <c r="Q68" s="163"/>
      <c r="S68" s="182"/>
      <c r="T68" s="183"/>
      <c r="V68" s="159"/>
    </row>
    <row r="69" spans="1:22" ht="15" x14ac:dyDescent="0.2">
      <c r="A69" s="35" t="s">
        <v>64</v>
      </c>
      <c r="B69" s="35" t="s">
        <v>110</v>
      </c>
      <c r="C69" s="34" t="s">
        <v>301</v>
      </c>
      <c r="D69" s="36">
        <v>947498</v>
      </c>
      <c r="E69" s="16" t="s">
        <v>402</v>
      </c>
      <c r="F69" s="38" t="s">
        <v>249</v>
      </c>
      <c r="G69" s="38" t="s">
        <v>294</v>
      </c>
      <c r="H69" s="130" t="s">
        <v>250</v>
      </c>
      <c r="I69" s="71">
        <v>2</v>
      </c>
      <c r="J69" s="130" t="s">
        <v>254</v>
      </c>
      <c r="K69" s="130" t="s">
        <v>76</v>
      </c>
      <c r="L69" s="39">
        <v>192</v>
      </c>
      <c r="M69" s="64">
        <v>142.08000000000001</v>
      </c>
      <c r="N69" s="60">
        <f t="shared" si="6"/>
        <v>28.42</v>
      </c>
      <c r="O69" s="192">
        <f t="shared" si="7"/>
        <v>170.5</v>
      </c>
      <c r="Q69" s="163"/>
      <c r="S69" s="182"/>
      <c r="T69" s="183"/>
      <c r="V69" s="159"/>
    </row>
    <row r="70" spans="1:22" ht="15" x14ac:dyDescent="0.2">
      <c r="A70" s="35" t="s">
        <v>64</v>
      </c>
      <c r="B70" s="35" t="s">
        <v>110</v>
      </c>
      <c r="C70" s="34" t="s">
        <v>301</v>
      </c>
      <c r="D70" s="36">
        <v>947501</v>
      </c>
      <c r="E70" s="16" t="s">
        <v>403</v>
      </c>
      <c r="F70" s="38" t="s">
        <v>249</v>
      </c>
      <c r="G70" s="38" t="s">
        <v>294</v>
      </c>
      <c r="H70" s="130" t="s">
        <v>250</v>
      </c>
      <c r="I70" s="71">
        <v>2</v>
      </c>
      <c r="J70" s="130" t="s">
        <v>254</v>
      </c>
      <c r="K70" s="130" t="s">
        <v>76</v>
      </c>
      <c r="L70" s="39">
        <v>192</v>
      </c>
      <c r="M70" s="64">
        <v>132.08000000000001</v>
      </c>
      <c r="N70" s="60">
        <f t="shared" si="6"/>
        <v>26.42</v>
      </c>
      <c r="O70" s="192">
        <f t="shared" si="7"/>
        <v>158.5</v>
      </c>
      <c r="Q70" s="163"/>
      <c r="S70" s="182"/>
      <c r="T70" s="183"/>
      <c r="V70" s="159"/>
    </row>
    <row r="71" spans="1:22" ht="15" x14ac:dyDescent="0.2">
      <c r="A71" s="35" t="s">
        <v>64</v>
      </c>
      <c r="B71" s="35" t="s">
        <v>110</v>
      </c>
      <c r="C71" s="34" t="s">
        <v>301</v>
      </c>
      <c r="D71" s="36">
        <v>1157095</v>
      </c>
      <c r="E71" s="16" t="s">
        <v>404</v>
      </c>
      <c r="F71" s="38" t="s">
        <v>249</v>
      </c>
      <c r="G71" s="38" t="s">
        <v>294</v>
      </c>
      <c r="H71" s="130" t="s">
        <v>250</v>
      </c>
      <c r="I71" s="71">
        <v>2</v>
      </c>
      <c r="J71" s="130" t="s">
        <v>254</v>
      </c>
      <c r="K71" s="130" t="s">
        <v>76</v>
      </c>
      <c r="L71" s="39">
        <v>192</v>
      </c>
      <c r="M71" s="64">
        <v>142.08000000000001</v>
      </c>
      <c r="N71" s="60">
        <f t="shared" si="6"/>
        <v>28.42</v>
      </c>
      <c r="O71" s="192">
        <f t="shared" si="7"/>
        <v>170.5</v>
      </c>
      <c r="Q71" s="163"/>
      <c r="S71" s="182"/>
      <c r="T71" s="183"/>
      <c r="V71" s="159"/>
    </row>
    <row r="72" spans="1:22" ht="15" x14ac:dyDescent="0.2">
      <c r="A72" s="35" t="s">
        <v>64</v>
      </c>
      <c r="B72" s="35" t="s">
        <v>110</v>
      </c>
      <c r="C72" s="34" t="s">
        <v>301</v>
      </c>
      <c r="D72" s="36">
        <v>947499</v>
      </c>
      <c r="E72" s="16" t="s">
        <v>405</v>
      </c>
      <c r="F72" s="38" t="s">
        <v>249</v>
      </c>
      <c r="G72" s="38" t="s">
        <v>294</v>
      </c>
      <c r="H72" s="130" t="s">
        <v>250</v>
      </c>
      <c r="I72" s="71">
        <v>2</v>
      </c>
      <c r="J72" s="130" t="s">
        <v>254</v>
      </c>
      <c r="K72" s="130" t="s">
        <v>76</v>
      </c>
      <c r="L72" s="39">
        <v>192</v>
      </c>
      <c r="M72" s="64">
        <v>197.92</v>
      </c>
      <c r="N72" s="60">
        <f t="shared" si="6"/>
        <v>39.58</v>
      </c>
      <c r="O72" s="192">
        <f t="shared" si="7"/>
        <v>237.5</v>
      </c>
      <c r="Q72" s="163"/>
      <c r="S72" s="182"/>
      <c r="T72" s="183"/>
      <c r="V72" s="159"/>
    </row>
    <row r="73" spans="1:22" ht="15" x14ac:dyDescent="0.2">
      <c r="A73" s="35" t="s">
        <v>64</v>
      </c>
      <c r="B73" s="35" t="s">
        <v>110</v>
      </c>
      <c r="C73" s="34" t="s">
        <v>301</v>
      </c>
      <c r="D73" s="36">
        <v>947504</v>
      </c>
      <c r="E73" s="16" t="s">
        <v>406</v>
      </c>
      <c r="F73" s="38" t="s">
        <v>249</v>
      </c>
      <c r="G73" s="38" t="s">
        <v>294</v>
      </c>
      <c r="H73" s="130" t="s">
        <v>250</v>
      </c>
      <c r="I73" s="71">
        <v>2</v>
      </c>
      <c r="J73" s="130" t="s">
        <v>254</v>
      </c>
      <c r="K73" s="130" t="s">
        <v>76</v>
      </c>
      <c r="L73" s="39">
        <v>192</v>
      </c>
      <c r="M73" s="64">
        <v>132.08000000000001</v>
      </c>
      <c r="N73" s="60">
        <f t="shared" si="6"/>
        <v>26.42</v>
      </c>
      <c r="O73" s="192">
        <f t="shared" si="7"/>
        <v>158.5</v>
      </c>
      <c r="Q73" s="163"/>
      <c r="S73" s="182"/>
      <c r="T73" s="183"/>
      <c r="V73" s="159"/>
    </row>
    <row r="74" spans="1:22" ht="15" x14ac:dyDescent="0.2">
      <c r="A74" s="35" t="s">
        <v>64</v>
      </c>
      <c r="B74" s="35" t="s">
        <v>110</v>
      </c>
      <c r="C74" s="34" t="s">
        <v>301</v>
      </c>
      <c r="D74" s="36">
        <v>947485</v>
      </c>
      <c r="E74" s="16" t="s">
        <v>407</v>
      </c>
      <c r="F74" s="38" t="s">
        <v>249</v>
      </c>
      <c r="G74" s="38" t="s">
        <v>294</v>
      </c>
      <c r="H74" s="130" t="s">
        <v>250</v>
      </c>
      <c r="I74" s="71">
        <v>2</v>
      </c>
      <c r="J74" s="130" t="s">
        <v>254</v>
      </c>
      <c r="K74" s="130" t="s">
        <v>76</v>
      </c>
      <c r="L74" s="39">
        <v>192</v>
      </c>
      <c r="M74" s="64">
        <v>132.08000000000001</v>
      </c>
      <c r="N74" s="60">
        <f t="shared" si="6"/>
        <v>26.42</v>
      </c>
      <c r="O74" s="192">
        <f t="shared" si="7"/>
        <v>158.5</v>
      </c>
      <c r="Q74" s="163"/>
      <c r="S74" s="182"/>
      <c r="T74" s="183"/>
      <c r="V74" s="159"/>
    </row>
    <row r="75" spans="1:22" ht="15" x14ac:dyDescent="0.2">
      <c r="A75" s="35" t="s">
        <v>64</v>
      </c>
      <c r="B75" s="35" t="s">
        <v>110</v>
      </c>
      <c r="C75" s="34" t="s">
        <v>301</v>
      </c>
      <c r="D75" s="36">
        <v>947495</v>
      </c>
      <c r="E75" s="16" t="s">
        <v>408</v>
      </c>
      <c r="F75" s="38" t="s">
        <v>249</v>
      </c>
      <c r="G75" s="38" t="s">
        <v>294</v>
      </c>
      <c r="H75" s="130" t="s">
        <v>250</v>
      </c>
      <c r="I75" s="71">
        <v>2</v>
      </c>
      <c r="J75" s="130" t="s">
        <v>254</v>
      </c>
      <c r="K75" s="130" t="s">
        <v>76</v>
      </c>
      <c r="L75" s="39">
        <v>192</v>
      </c>
      <c r="M75" s="64">
        <v>142.08000000000001</v>
      </c>
      <c r="N75" s="60">
        <f t="shared" si="6"/>
        <v>28.42</v>
      </c>
      <c r="O75" s="192">
        <f t="shared" si="7"/>
        <v>170.5</v>
      </c>
      <c r="Q75" s="163"/>
      <c r="S75" s="182"/>
      <c r="T75" s="183"/>
      <c r="V75" s="159"/>
    </row>
    <row r="76" spans="1:22" ht="15" x14ac:dyDescent="0.2">
      <c r="A76" s="35" t="s">
        <v>64</v>
      </c>
      <c r="B76" s="35" t="s">
        <v>110</v>
      </c>
      <c r="C76" s="34" t="s">
        <v>301</v>
      </c>
      <c r="D76" s="36">
        <v>947500</v>
      </c>
      <c r="E76" s="16" t="s">
        <v>409</v>
      </c>
      <c r="F76" s="38" t="s">
        <v>249</v>
      </c>
      <c r="G76" s="38" t="s">
        <v>294</v>
      </c>
      <c r="H76" s="130" t="s">
        <v>250</v>
      </c>
      <c r="I76" s="71">
        <v>2</v>
      </c>
      <c r="J76" s="130" t="s">
        <v>254</v>
      </c>
      <c r="K76" s="130" t="s">
        <v>76</v>
      </c>
      <c r="L76" s="39">
        <v>192</v>
      </c>
      <c r="M76" s="64">
        <v>197.92</v>
      </c>
      <c r="N76" s="60">
        <f t="shared" si="6"/>
        <v>39.58</v>
      </c>
      <c r="O76" s="192">
        <f t="shared" si="7"/>
        <v>237.5</v>
      </c>
      <c r="Q76" s="163"/>
      <c r="S76" s="182"/>
      <c r="T76" s="183"/>
      <c r="V76" s="159"/>
    </row>
    <row r="77" spans="1:22" ht="15" x14ac:dyDescent="0.2">
      <c r="A77" s="35" t="s">
        <v>64</v>
      </c>
      <c r="B77" s="35" t="s">
        <v>110</v>
      </c>
      <c r="C77" s="34" t="s">
        <v>301</v>
      </c>
      <c r="D77" s="36">
        <v>2123406</v>
      </c>
      <c r="E77" s="16" t="s">
        <v>410</v>
      </c>
      <c r="F77" s="38" t="s">
        <v>249</v>
      </c>
      <c r="G77" s="38" t="s">
        <v>294</v>
      </c>
      <c r="H77" s="142" t="s">
        <v>250</v>
      </c>
      <c r="I77" s="71">
        <v>2</v>
      </c>
      <c r="J77" s="142" t="s">
        <v>254</v>
      </c>
      <c r="K77" s="142" t="s">
        <v>76</v>
      </c>
      <c r="L77" s="39">
        <v>192</v>
      </c>
      <c r="M77" s="64">
        <v>197.92</v>
      </c>
      <c r="N77" s="60">
        <f t="shared" ref="N77" si="8">ROUND(O77/6,2)</f>
        <v>39.58</v>
      </c>
      <c r="O77" s="192">
        <f t="shared" ref="O77" si="9">ROUND(M77*1.2,2)</f>
        <v>237.5</v>
      </c>
      <c r="Q77" s="163"/>
      <c r="S77" s="182"/>
      <c r="T77" s="183"/>
      <c r="V77" s="159"/>
    </row>
    <row r="78" spans="1:22" ht="15" x14ac:dyDescent="0.2">
      <c r="A78" s="35" t="s">
        <v>64</v>
      </c>
      <c r="B78" s="35" t="s">
        <v>110</v>
      </c>
      <c r="C78" s="34" t="s">
        <v>301</v>
      </c>
      <c r="D78" s="36">
        <v>1719469</v>
      </c>
      <c r="E78" s="16" t="s">
        <v>381</v>
      </c>
      <c r="F78" s="38" t="s">
        <v>249</v>
      </c>
      <c r="G78" s="38" t="s">
        <v>294</v>
      </c>
      <c r="H78" s="130" t="s">
        <v>250</v>
      </c>
      <c r="I78" s="71">
        <v>5</v>
      </c>
      <c r="J78" s="130" t="s">
        <v>254</v>
      </c>
      <c r="K78" s="130" t="s">
        <v>76</v>
      </c>
      <c r="L78" s="39">
        <v>100</v>
      </c>
      <c r="M78" s="64">
        <v>262.08</v>
      </c>
      <c r="N78" s="60">
        <f t="shared" si="4"/>
        <v>52.42</v>
      </c>
      <c r="O78" s="192">
        <f t="shared" si="5"/>
        <v>314.5</v>
      </c>
      <c r="Q78" s="163"/>
      <c r="S78" s="182"/>
      <c r="T78" s="183"/>
      <c r="V78" s="159"/>
    </row>
    <row r="79" spans="1:22" ht="15" x14ac:dyDescent="0.2">
      <c r="A79" s="35" t="s">
        <v>64</v>
      </c>
      <c r="B79" s="35" t="s">
        <v>110</v>
      </c>
      <c r="C79" s="34" t="s">
        <v>301</v>
      </c>
      <c r="D79" s="36">
        <v>1719471</v>
      </c>
      <c r="E79" s="16" t="s">
        <v>411</v>
      </c>
      <c r="F79" s="38" t="s">
        <v>249</v>
      </c>
      <c r="G79" s="38" t="s">
        <v>294</v>
      </c>
      <c r="H79" s="130" t="s">
        <v>250</v>
      </c>
      <c r="I79" s="71">
        <v>5</v>
      </c>
      <c r="J79" s="130" t="s">
        <v>254</v>
      </c>
      <c r="K79" s="130" t="s">
        <v>76</v>
      </c>
      <c r="L79" s="39">
        <v>100</v>
      </c>
      <c r="M79" s="64">
        <v>262.08</v>
      </c>
      <c r="N79" s="60">
        <f t="shared" si="4"/>
        <v>52.42</v>
      </c>
      <c r="O79" s="192">
        <f t="shared" si="5"/>
        <v>314.5</v>
      </c>
      <c r="Q79" s="163"/>
      <c r="S79" s="182"/>
      <c r="T79" s="183"/>
      <c r="V79" s="159"/>
    </row>
    <row r="80" spans="1:22" ht="15" x14ac:dyDescent="0.2">
      <c r="A80" s="35" t="s">
        <v>64</v>
      </c>
      <c r="B80" s="35" t="s">
        <v>110</v>
      </c>
      <c r="C80" s="34" t="s">
        <v>301</v>
      </c>
      <c r="D80" s="36">
        <v>1719470</v>
      </c>
      <c r="E80" s="16" t="s">
        <v>393</v>
      </c>
      <c r="F80" s="38" t="s">
        <v>249</v>
      </c>
      <c r="G80" s="38" t="s">
        <v>294</v>
      </c>
      <c r="H80" s="130" t="s">
        <v>250</v>
      </c>
      <c r="I80" s="71">
        <v>5</v>
      </c>
      <c r="J80" s="130" t="s">
        <v>254</v>
      </c>
      <c r="K80" s="130" t="s">
        <v>76</v>
      </c>
      <c r="L80" s="39">
        <v>100</v>
      </c>
      <c r="M80" s="64">
        <v>274.58</v>
      </c>
      <c r="N80" s="60">
        <f t="shared" si="4"/>
        <v>54.92</v>
      </c>
      <c r="O80" s="192">
        <f t="shared" si="5"/>
        <v>329.5</v>
      </c>
      <c r="Q80" s="163"/>
      <c r="S80" s="182"/>
      <c r="T80" s="183"/>
      <c r="V80" s="159"/>
    </row>
    <row r="81" spans="1:22" ht="15" x14ac:dyDescent="0.2">
      <c r="A81" s="35" t="s">
        <v>64</v>
      </c>
      <c r="B81" s="35" t="s">
        <v>110</v>
      </c>
      <c r="C81" s="34" t="s">
        <v>301</v>
      </c>
      <c r="D81" s="36">
        <v>1719463</v>
      </c>
      <c r="E81" s="16" t="s">
        <v>396</v>
      </c>
      <c r="F81" s="38" t="s">
        <v>249</v>
      </c>
      <c r="G81" s="38" t="s">
        <v>294</v>
      </c>
      <c r="H81" s="130" t="s">
        <v>250</v>
      </c>
      <c r="I81" s="71">
        <v>5</v>
      </c>
      <c r="J81" s="130" t="s">
        <v>254</v>
      </c>
      <c r="K81" s="130" t="s">
        <v>76</v>
      </c>
      <c r="L81" s="39">
        <v>100</v>
      </c>
      <c r="M81" s="64">
        <v>285.42</v>
      </c>
      <c r="N81" s="60">
        <f t="shared" si="4"/>
        <v>57.08</v>
      </c>
      <c r="O81" s="192">
        <f t="shared" si="5"/>
        <v>342.5</v>
      </c>
      <c r="Q81" s="163"/>
      <c r="S81" s="182"/>
      <c r="T81" s="183"/>
      <c r="V81" s="159"/>
    </row>
    <row r="82" spans="1:22" ht="15" x14ac:dyDescent="0.2">
      <c r="A82" s="35" t="s">
        <v>64</v>
      </c>
      <c r="B82" s="35" t="s">
        <v>110</v>
      </c>
      <c r="C82" s="34" t="s">
        <v>301</v>
      </c>
      <c r="D82" s="36">
        <v>1719462</v>
      </c>
      <c r="E82" s="16" t="s">
        <v>402</v>
      </c>
      <c r="F82" s="38" t="s">
        <v>249</v>
      </c>
      <c r="G82" s="38" t="s">
        <v>294</v>
      </c>
      <c r="H82" s="130" t="s">
        <v>250</v>
      </c>
      <c r="I82" s="71">
        <v>5</v>
      </c>
      <c r="J82" s="130" t="s">
        <v>254</v>
      </c>
      <c r="K82" s="130" t="s">
        <v>76</v>
      </c>
      <c r="L82" s="39">
        <v>100</v>
      </c>
      <c r="M82" s="64">
        <v>329.58</v>
      </c>
      <c r="N82" s="60">
        <f t="shared" si="4"/>
        <v>65.92</v>
      </c>
      <c r="O82" s="192">
        <f t="shared" si="5"/>
        <v>395.5</v>
      </c>
      <c r="Q82" s="163"/>
      <c r="S82" s="182"/>
      <c r="T82" s="183"/>
      <c r="V82" s="159"/>
    </row>
    <row r="83" spans="1:22" ht="15" x14ac:dyDescent="0.2">
      <c r="A83" s="35" t="s">
        <v>64</v>
      </c>
      <c r="B83" s="35" t="s">
        <v>110</v>
      </c>
      <c r="C83" s="34" t="s">
        <v>301</v>
      </c>
      <c r="D83" s="36">
        <v>2300198</v>
      </c>
      <c r="E83" s="16" t="s">
        <v>482</v>
      </c>
      <c r="F83" s="38" t="s">
        <v>249</v>
      </c>
      <c r="G83" s="38" t="s">
        <v>294</v>
      </c>
      <c r="H83" s="148" t="s">
        <v>250</v>
      </c>
      <c r="I83" s="71">
        <v>5</v>
      </c>
      <c r="J83" s="148" t="s">
        <v>254</v>
      </c>
      <c r="K83" s="148" t="s">
        <v>76</v>
      </c>
      <c r="L83" s="39">
        <v>100</v>
      </c>
      <c r="M83" s="64">
        <v>274.58</v>
      </c>
      <c r="N83" s="60">
        <f t="shared" ref="N83:N90" si="10">ROUND(O83/6,2)</f>
        <v>54.92</v>
      </c>
      <c r="O83" s="192">
        <f t="shared" ref="O83:O90" si="11">ROUND(M83*1.2,2)</f>
        <v>329.5</v>
      </c>
      <c r="Q83" s="163"/>
      <c r="S83" s="182"/>
      <c r="T83" s="183"/>
      <c r="V83" s="159"/>
    </row>
    <row r="84" spans="1:22" ht="15" x14ac:dyDescent="0.2">
      <c r="A84" s="35" t="s">
        <v>64</v>
      </c>
      <c r="B84" s="35" t="s">
        <v>110</v>
      </c>
      <c r="C84" s="34" t="s">
        <v>301</v>
      </c>
      <c r="D84" s="36">
        <v>2300199</v>
      </c>
      <c r="E84" s="16" t="s">
        <v>483</v>
      </c>
      <c r="F84" s="38" t="s">
        <v>249</v>
      </c>
      <c r="G84" s="38" t="s">
        <v>294</v>
      </c>
      <c r="H84" s="148" t="s">
        <v>250</v>
      </c>
      <c r="I84" s="71">
        <v>5</v>
      </c>
      <c r="J84" s="148" t="s">
        <v>254</v>
      </c>
      <c r="K84" s="148" t="s">
        <v>76</v>
      </c>
      <c r="L84" s="39">
        <v>100</v>
      </c>
      <c r="M84" s="64">
        <v>274.58</v>
      </c>
      <c r="N84" s="60">
        <f t="shared" si="10"/>
        <v>54.92</v>
      </c>
      <c r="O84" s="192">
        <f t="shared" si="11"/>
        <v>329.5</v>
      </c>
      <c r="Q84" s="163"/>
      <c r="S84" s="182"/>
      <c r="T84" s="183"/>
      <c r="V84" s="159"/>
    </row>
    <row r="85" spans="1:22" ht="15" x14ac:dyDescent="0.2">
      <c r="A85" s="35" t="s">
        <v>64</v>
      </c>
      <c r="B85" s="35" t="s">
        <v>110</v>
      </c>
      <c r="C85" s="34" t="s">
        <v>301</v>
      </c>
      <c r="D85" s="36">
        <v>2300200</v>
      </c>
      <c r="E85" s="16" t="s">
        <v>484</v>
      </c>
      <c r="F85" s="38" t="s">
        <v>249</v>
      </c>
      <c r="G85" s="38" t="s">
        <v>294</v>
      </c>
      <c r="H85" s="148" t="s">
        <v>250</v>
      </c>
      <c r="I85" s="71">
        <v>5</v>
      </c>
      <c r="J85" s="148" t="s">
        <v>254</v>
      </c>
      <c r="K85" s="148" t="s">
        <v>76</v>
      </c>
      <c r="L85" s="39">
        <v>100</v>
      </c>
      <c r="M85" s="64">
        <v>274.58</v>
      </c>
      <c r="N85" s="60">
        <f t="shared" si="10"/>
        <v>54.92</v>
      </c>
      <c r="O85" s="192">
        <f t="shared" si="11"/>
        <v>329.5</v>
      </c>
      <c r="Q85" s="163"/>
      <c r="S85" s="182"/>
      <c r="T85" s="183"/>
      <c r="V85" s="159"/>
    </row>
    <row r="86" spans="1:22" ht="15" x14ac:dyDescent="0.2">
      <c r="A86" s="35" t="s">
        <v>64</v>
      </c>
      <c r="B86" s="35" t="s">
        <v>110</v>
      </c>
      <c r="C86" s="34" t="s">
        <v>301</v>
      </c>
      <c r="D86" s="36">
        <v>2300211</v>
      </c>
      <c r="E86" s="16" t="s">
        <v>485</v>
      </c>
      <c r="F86" s="38" t="s">
        <v>249</v>
      </c>
      <c r="G86" s="38" t="s">
        <v>294</v>
      </c>
      <c r="H86" s="148" t="s">
        <v>250</v>
      </c>
      <c r="I86" s="71">
        <v>5</v>
      </c>
      <c r="J86" s="148" t="s">
        <v>254</v>
      </c>
      <c r="K86" s="148" t="s">
        <v>76</v>
      </c>
      <c r="L86" s="39">
        <v>100</v>
      </c>
      <c r="M86" s="64">
        <v>285.42</v>
      </c>
      <c r="N86" s="60">
        <f t="shared" si="10"/>
        <v>57.08</v>
      </c>
      <c r="O86" s="192">
        <f t="shared" si="11"/>
        <v>342.5</v>
      </c>
      <c r="Q86" s="163"/>
      <c r="S86" s="182"/>
      <c r="T86" s="183"/>
      <c r="V86" s="159"/>
    </row>
    <row r="87" spans="1:22" ht="15" x14ac:dyDescent="0.2">
      <c r="A87" s="35" t="s">
        <v>64</v>
      </c>
      <c r="B87" s="35" t="s">
        <v>110</v>
      </c>
      <c r="C87" s="34" t="s">
        <v>301</v>
      </c>
      <c r="D87" s="36">
        <v>2300212</v>
      </c>
      <c r="E87" s="16" t="s">
        <v>486</v>
      </c>
      <c r="F87" s="38" t="s">
        <v>249</v>
      </c>
      <c r="G87" s="38" t="s">
        <v>294</v>
      </c>
      <c r="H87" s="148" t="s">
        <v>250</v>
      </c>
      <c r="I87" s="71">
        <v>5</v>
      </c>
      <c r="J87" s="148" t="s">
        <v>254</v>
      </c>
      <c r="K87" s="148" t="s">
        <v>76</v>
      </c>
      <c r="L87" s="39">
        <v>100</v>
      </c>
      <c r="M87" s="64">
        <v>274.58</v>
      </c>
      <c r="N87" s="60">
        <f t="shared" si="10"/>
        <v>54.92</v>
      </c>
      <c r="O87" s="192">
        <f t="shared" si="11"/>
        <v>329.5</v>
      </c>
      <c r="Q87" s="163"/>
      <c r="S87" s="182"/>
      <c r="T87" s="183"/>
      <c r="V87" s="159"/>
    </row>
    <row r="88" spans="1:22" ht="15" x14ac:dyDescent="0.2">
      <c r="A88" s="35" t="s">
        <v>64</v>
      </c>
      <c r="B88" s="35" t="s">
        <v>110</v>
      </c>
      <c r="C88" s="34" t="s">
        <v>301</v>
      </c>
      <c r="D88" s="36">
        <v>2300213</v>
      </c>
      <c r="E88" s="16" t="s">
        <v>487</v>
      </c>
      <c r="F88" s="38" t="s">
        <v>249</v>
      </c>
      <c r="G88" s="38" t="s">
        <v>294</v>
      </c>
      <c r="H88" s="148" t="s">
        <v>250</v>
      </c>
      <c r="I88" s="71">
        <v>5</v>
      </c>
      <c r="J88" s="148" t="s">
        <v>254</v>
      </c>
      <c r="K88" s="148" t="s">
        <v>76</v>
      </c>
      <c r="L88" s="39">
        <v>100</v>
      </c>
      <c r="M88" s="64">
        <v>285.42</v>
      </c>
      <c r="N88" s="60">
        <f t="shared" si="10"/>
        <v>57.08</v>
      </c>
      <c r="O88" s="192">
        <f t="shared" si="11"/>
        <v>342.5</v>
      </c>
      <c r="Q88" s="163"/>
      <c r="S88" s="182"/>
      <c r="T88" s="183"/>
      <c r="V88" s="159"/>
    </row>
    <row r="89" spans="1:22" ht="15" x14ac:dyDescent="0.2">
      <c r="A89" s="35" t="s">
        <v>64</v>
      </c>
      <c r="B89" s="35" t="s">
        <v>110</v>
      </c>
      <c r="C89" s="34" t="s">
        <v>301</v>
      </c>
      <c r="D89" s="36">
        <v>2300214</v>
      </c>
      <c r="E89" s="16" t="s">
        <v>488</v>
      </c>
      <c r="F89" s="38" t="s">
        <v>249</v>
      </c>
      <c r="G89" s="38" t="s">
        <v>294</v>
      </c>
      <c r="H89" s="148" t="s">
        <v>250</v>
      </c>
      <c r="I89" s="71">
        <v>5</v>
      </c>
      <c r="J89" s="148" t="s">
        <v>254</v>
      </c>
      <c r="K89" s="148" t="s">
        <v>76</v>
      </c>
      <c r="L89" s="39">
        <v>100</v>
      </c>
      <c r="M89" s="64">
        <v>285.42</v>
      </c>
      <c r="N89" s="60">
        <f t="shared" si="10"/>
        <v>57.08</v>
      </c>
      <c r="O89" s="192">
        <f t="shared" si="11"/>
        <v>342.5</v>
      </c>
      <c r="Q89" s="163"/>
      <c r="S89" s="182"/>
      <c r="T89" s="183"/>
      <c r="V89" s="159"/>
    </row>
    <row r="90" spans="1:22" ht="15" x14ac:dyDescent="0.2">
      <c r="A90" s="35" t="s">
        <v>64</v>
      </c>
      <c r="B90" s="35" t="s">
        <v>110</v>
      </c>
      <c r="C90" s="34" t="s">
        <v>301</v>
      </c>
      <c r="D90" s="36">
        <v>2300215</v>
      </c>
      <c r="E90" s="16" t="s">
        <v>489</v>
      </c>
      <c r="F90" s="38" t="s">
        <v>249</v>
      </c>
      <c r="G90" s="38" t="s">
        <v>294</v>
      </c>
      <c r="H90" s="148" t="s">
        <v>250</v>
      </c>
      <c r="I90" s="71">
        <v>5</v>
      </c>
      <c r="J90" s="148" t="s">
        <v>254</v>
      </c>
      <c r="K90" s="148" t="s">
        <v>76</v>
      </c>
      <c r="L90" s="39">
        <v>100</v>
      </c>
      <c r="M90" s="64">
        <v>285.42</v>
      </c>
      <c r="N90" s="60">
        <f t="shared" si="10"/>
        <v>57.08</v>
      </c>
      <c r="O90" s="192">
        <f t="shared" si="11"/>
        <v>342.5</v>
      </c>
      <c r="Q90" s="163"/>
      <c r="S90" s="182"/>
      <c r="T90" s="183"/>
      <c r="V90" s="159"/>
    </row>
    <row r="91" spans="1:22" ht="15" x14ac:dyDescent="0.2">
      <c r="A91" s="35" t="s">
        <v>64</v>
      </c>
      <c r="B91" s="35" t="s">
        <v>110</v>
      </c>
      <c r="C91" s="34" t="s">
        <v>555</v>
      </c>
      <c r="D91" s="36">
        <v>1944726</v>
      </c>
      <c r="E91" s="16" t="s">
        <v>556</v>
      </c>
      <c r="F91" s="38" t="s">
        <v>249</v>
      </c>
      <c r="G91" s="38" t="s">
        <v>294</v>
      </c>
      <c r="H91" s="148" t="s">
        <v>250</v>
      </c>
      <c r="I91" s="71">
        <v>2.59</v>
      </c>
      <c r="J91" s="148" t="s">
        <v>254</v>
      </c>
      <c r="K91" s="148" t="s">
        <v>76</v>
      </c>
      <c r="L91" s="39">
        <v>96</v>
      </c>
      <c r="M91" s="64">
        <v>366.58</v>
      </c>
      <c r="N91" s="60">
        <f t="shared" ref="N91" si="12">ROUND(O91/6,2)</f>
        <v>73.319999999999993</v>
      </c>
      <c r="O91" s="192">
        <f t="shared" ref="O91" si="13">ROUND(M91*1.2,2)</f>
        <v>439.9</v>
      </c>
      <c r="Q91" s="163"/>
      <c r="S91" s="182"/>
      <c r="T91" s="183"/>
      <c r="V91" s="159"/>
    </row>
    <row r="92" spans="1:22" ht="15" x14ac:dyDescent="0.2">
      <c r="A92" s="35" t="s">
        <v>64</v>
      </c>
      <c r="B92" s="35" t="s">
        <v>110</v>
      </c>
      <c r="C92" s="34" t="s">
        <v>302</v>
      </c>
      <c r="D92" s="36">
        <v>1454580</v>
      </c>
      <c r="E92" s="16" t="s">
        <v>303</v>
      </c>
      <c r="F92" s="38" t="s">
        <v>249</v>
      </c>
      <c r="G92" s="38" t="s">
        <v>294</v>
      </c>
      <c r="H92" s="130" t="s">
        <v>250</v>
      </c>
      <c r="I92" s="71">
        <v>2</v>
      </c>
      <c r="J92" s="130" t="s">
        <v>254</v>
      </c>
      <c r="K92" s="130" t="s">
        <v>76</v>
      </c>
      <c r="L92" s="39">
        <v>192</v>
      </c>
      <c r="M92" s="64">
        <v>136.25</v>
      </c>
      <c r="N92" s="60">
        <f t="shared" si="4"/>
        <v>27.25</v>
      </c>
      <c r="O92" s="192">
        <f t="shared" si="5"/>
        <v>163.5</v>
      </c>
      <c r="Q92" s="163"/>
      <c r="S92" s="182"/>
      <c r="T92" s="183"/>
      <c r="V92" s="159"/>
    </row>
    <row r="93" spans="1:22" ht="15" x14ac:dyDescent="0.2">
      <c r="A93" s="35" t="s">
        <v>64</v>
      </c>
      <c r="B93" s="35" t="s">
        <v>110</v>
      </c>
      <c r="C93" s="34" t="s">
        <v>302</v>
      </c>
      <c r="D93" s="36">
        <v>1454581</v>
      </c>
      <c r="E93" s="16" t="s">
        <v>304</v>
      </c>
      <c r="F93" s="38" t="s">
        <v>249</v>
      </c>
      <c r="G93" s="38" t="s">
        <v>294</v>
      </c>
      <c r="H93" s="130" t="s">
        <v>250</v>
      </c>
      <c r="I93" s="71">
        <v>2</v>
      </c>
      <c r="J93" s="130" t="s">
        <v>254</v>
      </c>
      <c r="K93" s="130" t="s">
        <v>76</v>
      </c>
      <c r="L93" s="39">
        <v>192</v>
      </c>
      <c r="M93" s="64">
        <v>149.58000000000001</v>
      </c>
      <c r="N93" s="60">
        <f t="shared" si="4"/>
        <v>29.92</v>
      </c>
      <c r="O93" s="192">
        <f t="shared" si="5"/>
        <v>179.5</v>
      </c>
      <c r="Q93" s="163"/>
      <c r="S93" s="182"/>
      <c r="T93" s="183"/>
      <c r="V93" s="159"/>
    </row>
    <row r="94" spans="1:22" ht="15" x14ac:dyDescent="0.2">
      <c r="A94" s="35" t="s">
        <v>64</v>
      </c>
      <c r="B94" s="35" t="s">
        <v>110</v>
      </c>
      <c r="C94" s="34" t="s">
        <v>302</v>
      </c>
      <c r="D94" s="36">
        <v>1454582</v>
      </c>
      <c r="E94" s="16" t="s">
        <v>0</v>
      </c>
      <c r="F94" s="38" t="s">
        <v>249</v>
      </c>
      <c r="G94" s="38" t="s">
        <v>294</v>
      </c>
      <c r="H94" s="130" t="s">
        <v>250</v>
      </c>
      <c r="I94" s="71">
        <v>2</v>
      </c>
      <c r="J94" s="130" t="s">
        <v>254</v>
      </c>
      <c r="K94" s="130" t="s">
        <v>76</v>
      </c>
      <c r="L94" s="39">
        <v>192</v>
      </c>
      <c r="M94" s="64">
        <v>149.58000000000001</v>
      </c>
      <c r="N94" s="60">
        <f t="shared" si="4"/>
        <v>29.92</v>
      </c>
      <c r="O94" s="192">
        <f t="shared" si="5"/>
        <v>179.5</v>
      </c>
      <c r="Q94" s="163"/>
      <c r="S94" s="182"/>
      <c r="T94" s="183"/>
      <c r="V94" s="159"/>
    </row>
    <row r="95" spans="1:22" ht="15" x14ac:dyDescent="0.2">
      <c r="A95" s="35" t="s">
        <v>64</v>
      </c>
      <c r="B95" s="35" t="s">
        <v>110</v>
      </c>
      <c r="C95" s="34" t="s">
        <v>302</v>
      </c>
      <c r="D95" s="36">
        <v>1454583</v>
      </c>
      <c r="E95" s="16" t="s">
        <v>1</v>
      </c>
      <c r="F95" s="38" t="s">
        <v>249</v>
      </c>
      <c r="G95" s="38" t="s">
        <v>294</v>
      </c>
      <c r="H95" s="130" t="s">
        <v>250</v>
      </c>
      <c r="I95" s="71">
        <v>2</v>
      </c>
      <c r="J95" s="130" t="s">
        <v>254</v>
      </c>
      <c r="K95" s="130" t="s">
        <v>76</v>
      </c>
      <c r="L95" s="39">
        <v>192</v>
      </c>
      <c r="M95" s="64">
        <v>149.58000000000001</v>
      </c>
      <c r="N95" s="60">
        <f t="shared" si="4"/>
        <v>29.92</v>
      </c>
      <c r="O95" s="192">
        <f t="shared" si="5"/>
        <v>179.5</v>
      </c>
      <c r="Q95" s="163"/>
      <c r="S95" s="182"/>
      <c r="T95" s="183"/>
      <c r="V95" s="159"/>
    </row>
    <row r="96" spans="1:22" ht="15" x14ac:dyDescent="0.2">
      <c r="A96" s="35" t="s">
        <v>64</v>
      </c>
      <c r="B96" s="35" t="s">
        <v>110</v>
      </c>
      <c r="C96" s="34" t="s">
        <v>302</v>
      </c>
      <c r="D96" s="36">
        <v>1454584</v>
      </c>
      <c r="E96" s="16" t="s">
        <v>2</v>
      </c>
      <c r="F96" s="38" t="s">
        <v>249</v>
      </c>
      <c r="G96" s="38" t="s">
        <v>294</v>
      </c>
      <c r="H96" s="130" t="s">
        <v>250</v>
      </c>
      <c r="I96" s="71">
        <v>2</v>
      </c>
      <c r="J96" s="130" t="s">
        <v>254</v>
      </c>
      <c r="K96" s="130" t="s">
        <v>76</v>
      </c>
      <c r="L96" s="39">
        <v>192</v>
      </c>
      <c r="M96" s="64">
        <v>136.25</v>
      </c>
      <c r="N96" s="60">
        <f t="shared" ref="N96:N101" si="14">ROUND(O96/6,2)</f>
        <v>27.25</v>
      </c>
      <c r="O96" s="192">
        <f t="shared" ref="O96:O101" si="15">ROUND(M96*1.2,2)</f>
        <v>163.5</v>
      </c>
      <c r="Q96" s="163"/>
      <c r="S96" s="182"/>
      <c r="T96" s="183"/>
      <c r="V96" s="159"/>
    </row>
    <row r="97" spans="1:22" ht="16.5" customHeight="1" x14ac:dyDescent="0.2">
      <c r="A97" s="35" t="s">
        <v>64</v>
      </c>
      <c r="B97" s="35" t="s">
        <v>110</v>
      </c>
      <c r="C97" s="34" t="s">
        <v>302</v>
      </c>
      <c r="D97" s="36">
        <v>1454585</v>
      </c>
      <c r="E97" s="16" t="s">
        <v>3</v>
      </c>
      <c r="F97" s="38" t="s">
        <v>249</v>
      </c>
      <c r="G97" s="38" t="s">
        <v>294</v>
      </c>
      <c r="H97" s="130" t="s">
        <v>250</v>
      </c>
      <c r="I97" s="71">
        <v>2</v>
      </c>
      <c r="J97" s="130" t="s">
        <v>254</v>
      </c>
      <c r="K97" s="130" t="s">
        <v>76</v>
      </c>
      <c r="L97" s="39">
        <v>192</v>
      </c>
      <c r="M97" s="64">
        <v>149.58000000000001</v>
      </c>
      <c r="N97" s="60">
        <f t="shared" si="14"/>
        <v>29.92</v>
      </c>
      <c r="O97" s="192">
        <f t="shared" si="15"/>
        <v>179.5</v>
      </c>
      <c r="Q97" s="163"/>
      <c r="S97" s="182"/>
      <c r="T97" s="183"/>
      <c r="V97" s="159"/>
    </row>
    <row r="98" spans="1:22" ht="15" x14ac:dyDescent="0.2">
      <c r="A98" s="35" t="s">
        <v>64</v>
      </c>
      <c r="B98" s="35" t="s">
        <v>110</v>
      </c>
      <c r="C98" s="34" t="s">
        <v>302</v>
      </c>
      <c r="D98" s="36">
        <v>1454586</v>
      </c>
      <c r="E98" s="16" t="s">
        <v>4</v>
      </c>
      <c r="F98" s="38" t="s">
        <v>249</v>
      </c>
      <c r="G98" s="38" t="s">
        <v>294</v>
      </c>
      <c r="H98" s="130" t="s">
        <v>250</v>
      </c>
      <c r="I98" s="71">
        <v>2</v>
      </c>
      <c r="J98" s="130" t="s">
        <v>254</v>
      </c>
      <c r="K98" s="130" t="s">
        <v>76</v>
      </c>
      <c r="L98" s="39">
        <v>192</v>
      </c>
      <c r="M98" s="64">
        <v>149.58000000000001</v>
      </c>
      <c r="N98" s="60">
        <f t="shared" si="14"/>
        <v>29.92</v>
      </c>
      <c r="O98" s="192">
        <f t="shared" si="15"/>
        <v>179.5</v>
      </c>
      <c r="Q98" s="163"/>
      <c r="S98" s="182"/>
      <c r="T98" s="183"/>
      <c r="V98" s="159"/>
    </row>
    <row r="99" spans="1:22" ht="15" x14ac:dyDescent="0.2">
      <c r="A99" s="35" t="s">
        <v>64</v>
      </c>
      <c r="B99" s="35" t="s">
        <v>110</v>
      </c>
      <c r="C99" s="34" t="s">
        <v>302</v>
      </c>
      <c r="D99" s="36">
        <v>1454587</v>
      </c>
      <c r="E99" s="16" t="s">
        <v>5</v>
      </c>
      <c r="F99" s="38" t="s">
        <v>249</v>
      </c>
      <c r="G99" s="38" t="s">
        <v>294</v>
      </c>
      <c r="H99" s="130" t="s">
        <v>250</v>
      </c>
      <c r="I99" s="71">
        <v>2</v>
      </c>
      <c r="J99" s="130" t="s">
        <v>254</v>
      </c>
      <c r="K99" s="130" t="s">
        <v>76</v>
      </c>
      <c r="L99" s="39">
        <v>192</v>
      </c>
      <c r="M99" s="64">
        <v>149.58000000000001</v>
      </c>
      <c r="N99" s="60">
        <f t="shared" si="14"/>
        <v>29.92</v>
      </c>
      <c r="O99" s="192">
        <f t="shared" si="15"/>
        <v>179.5</v>
      </c>
      <c r="Q99" s="163"/>
      <c r="S99" s="182"/>
      <c r="T99" s="183"/>
      <c r="V99" s="159"/>
    </row>
    <row r="100" spans="1:22" ht="15" x14ac:dyDescent="0.2">
      <c r="A100" s="35" t="s">
        <v>64</v>
      </c>
      <c r="B100" s="35" t="s">
        <v>110</v>
      </c>
      <c r="C100" s="34" t="s">
        <v>302</v>
      </c>
      <c r="D100" s="36">
        <v>1454588</v>
      </c>
      <c r="E100" s="16" t="s">
        <v>6</v>
      </c>
      <c r="F100" s="38" t="s">
        <v>249</v>
      </c>
      <c r="G100" s="38" t="s">
        <v>294</v>
      </c>
      <c r="H100" s="130" t="s">
        <v>250</v>
      </c>
      <c r="I100" s="71">
        <v>2</v>
      </c>
      <c r="J100" s="130" t="s">
        <v>254</v>
      </c>
      <c r="K100" s="130" t="s">
        <v>76</v>
      </c>
      <c r="L100" s="39">
        <v>192</v>
      </c>
      <c r="M100" s="64">
        <v>149.58000000000001</v>
      </c>
      <c r="N100" s="60">
        <f t="shared" si="14"/>
        <v>29.92</v>
      </c>
      <c r="O100" s="192">
        <f t="shared" si="15"/>
        <v>179.5</v>
      </c>
      <c r="Q100" s="163"/>
      <c r="S100" s="182"/>
      <c r="T100" s="183"/>
      <c r="V100" s="159"/>
    </row>
    <row r="101" spans="1:22" ht="15" x14ac:dyDescent="0.2">
      <c r="A101" s="35" t="s">
        <v>64</v>
      </c>
      <c r="B101" s="35" t="s">
        <v>110</v>
      </c>
      <c r="C101" s="34" t="s">
        <v>176</v>
      </c>
      <c r="D101" s="36">
        <v>947511</v>
      </c>
      <c r="E101" s="16" t="s">
        <v>108</v>
      </c>
      <c r="F101" s="38" t="s">
        <v>249</v>
      </c>
      <c r="G101" s="38" t="s">
        <v>293</v>
      </c>
      <c r="H101" s="130" t="s">
        <v>135</v>
      </c>
      <c r="I101" s="71">
        <v>1</v>
      </c>
      <c r="J101" s="130" t="s">
        <v>252</v>
      </c>
      <c r="K101" s="130">
        <v>10</v>
      </c>
      <c r="L101" s="39">
        <v>450</v>
      </c>
      <c r="M101" s="64">
        <v>103.75</v>
      </c>
      <c r="N101" s="60">
        <f t="shared" si="14"/>
        <v>20.75</v>
      </c>
      <c r="O101" s="192">
        <f t="shared" si="15"/>
        <v>124.5</v>
      </c>
      <c r="Q101" s="163"/>
      <c r="S101" s="182"/>
      <c r="T101" s="183"/>
      <c r="V101" s="159"/>
    </row>
    <row r="102" spans="1:22" ht="20.25" x14ac:dyDescent="0.2">
      <c r="A102" s="40"/>
      <c r="B102" s="40"/>
      <c r="C102" s="109"/>
      <c r="D102" s="109"/>
      <c r="E102" s="109" t="s">
        <v>44</v>
      </c>
      <c r="F102" s="109"/>
      <c r="G102" s="109"/>
      <c r="H102" s="109"/>
      <c r="I102" s="109"/>
      <c r="J102" s="109"/>
      <c r="K102" s="109"/>
      <c r="L102" s="109"/>
      <c r="M102" s="109"/>
      <c r="N102" s="109"/>
      <c r="O102" s="190"/>
      <c r="Q102" s="163"/>
    </row>
    <row r="103" spans="1:22" s="137" customFormat="1" ht="18" x14ac:dyDescent="0.2">
      <c r="A103" s="134"/>
      <c r="B103" s="134"/>
      <c r="C103" s="138" t="s">
        <v>163</v>
      </c>
      <c r="D103" s="136" t="s">
        <v>164</v>
      </c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93"/>
      <c r="P103" s="170"/>
      <c r="Q103" s="163"/>
      <c r="R103" s="180"/>
      <c r="S103" s="177"/>
      <c r="U103" s="161"/>
      <c r="V103" s="153"/>
    </row>
    <row r="104" spans="1:22" ht="15" x14ac:dyDescent="0.2">
      <c r="A104" s="35" t="s">
        <v>64</v>
      </c>
      <c r="B104" s="35" t="s">
        <v>111</v>
      </c>
      <c r="C104" s="34" t="s">
        <v>45</v>
      </c>
      <c r="D104" s="36">
        <v>947508</v>
      </c>
      <c r="E104" s="16" t="s">
        <v>46</v>
      </c>
      <c r="F104" s="38" t="s">
        <v>249</v>
      </c>
      <c r="G104" s="38" t="s">
        <v>295</v>
      </c>
      <c r="H104" s="130" t="s">
        <v>250</v>
      </c>
      <c r="I104" s="71">
        <v>25</v>
      </c>
      <c r="J104" s="130" t="s">
        <v>252</v>
      </c>
      <c r="K104" s="65" t="s">
        <v>76</v>
      </c>
      <c r="L104" s="39">
        <v>54</v>
      </c>
      <c r="M104" s="64">
        <v>308.25</v>
      </c>
      <c r="N104" s="60">
        <f>ROUND(O104/6,2)</f>
        <v>61.65</v>
      </c>
      <c r="O104" s="192">
        <f>ROUND(M104*1.2,2)</f>
        <v>369.9</v>
      </c>
      <c r="Q104" s="163"/>
      <c r="S104" s="182"/>
      <c r="T104" s="183"/>
      <c r="V104" s="159"/>
    </row>
    <row r="105" spans="1:22" ht="15" x14ac:dyDescent="0.2">
      <c r="A105" s="35" t="s">
        <v>64</v>
      </c>
      <c r="B105" s="35" t="s">
        <v>113</v>
      </c>
      <c r="C105" s="34" t="s">
        <v>47</v>
      </c>
      <c r="D105" s="36">
        <v>1038182</v>
      </c>
      <c r="E105" s="16" t="s">
        <v>259</v>
      </c>
      <c r="F105" s="38" t="s">
        <v>249</v>
      </c>
      <c r="G105" s="38"/>
      <c r="H105" s="130" t="s">
        <v>48</v>
      </c>
      <c r="I105" s="71" t="s">
        <v>49</v>
      </c>
      <c r="J105" s="130" t="s">
        <v>252</v>
      </c>
      <c r="K105" s="65" t="s">
        <v>76</v>
      </c>
      <c r="L105" s="39" t="s">
        <v>238</v>
      </c>
      <c r="M105" s="64">
        <v>937.5</v>
      </c>
      <c r="N105" s="60">
        <f>ROUND(O105/6,2)</f>
        <v>187.5</v>
      </c>
      <c r="O105" s="192">
        <f>ROUND(M105*1.2,2)</f>
        <v>1125</v>
      </c>
      <c r="Q105" s="163"/>
      <c r="S105" s="182"/>
      <c r="T105" s="183"/>
      <c r="V105" s="159"/>
    </row>
    <row r="106" spans="1:22" ht="15" x14ac:dyDescent="0.2">
      <c r="A106" s="35" t="s">
        <v>64</v>
      </c>
      <c r="B106" s="35" t="s">
        <v>113</v>
      </c>
      <c r="C106" s="34" t="s">
        <v>172</v>
      </c>
      <c r="D106" s="36">
        <v>947509</v>
      </c>
      <c r="E106" s="16" t="s">
        <v>260</v>
      </c>
      <c r="F106" s="38" t="s">
        <v>249</v>
      </c>
      <c r="G106" s="38" t="s">
        <v>293</v>
      </c>
      <c r="H106" s="130" t="s">
        <v>135</v>
      </c>
      <c r="I106" s="71">
        <v>5</v>
      </c>
      <c r="J106" s="130" t="s">
        <v>252</v>
      </c>
      <c r="K106" s="65" t="s">
        <v>76</v>
      </c>
      <c r="L106" s="39">
        <v>120</v>
      </c>
      <c r="M106" s="64">
        <v>716.67</v>
      </c>
      <c r="N106" s="60">
        <f>ROUND(O106/6,2)</f>
        <v>143.33000000000001</v>
      </c>
      <c r="O106" s="192">
        <f>ROUND(M106*1.2,2)</f>
        <v>860</v>
      </c>
      <c r="Q106" s="163"/>
      <c r="S106" s="182"/>
      <c r="T106" s="183"/>
      <c r="V106" s="159"/>
    </row>
    <row r="107" spans="1:22" ht="15" x14ac:dyDescent="0.2">
      <c r="A107" s="35" t="s">
        <v>64</v>
      </c>
      <c r="B107" s="35" t="s">
        <v>113</v>
      </c>
      <c r="C107" s="34" t="s">
        <v>172</v>
      </c>
      <c r="D107" s="36">
        <v>947510</v>
      </c>
      <c r="E107" s="16" t="s">
        <v>261</v>
      </c>
      <c r="F107" s="38" t="s">
        <v>249</v>
      </c>
      <c r="G107" s="38" t="s">
        <v>295</v>
      </c>
      <c r="H107" s="130" t="s">
        <v>250</v>
      </c>
      <c r="I107" s="84">
        <v>17.5</v>
      </c>
      <c r="J107" s="130" t="s">
        <v>252</v>
      </c>
      <c r="K107" s="65" t="s">
        <v>76</v>
      </c>
      <c r="L107" s="39">
        <v>60</v>
      </c>
      <c r="M107" s="64">
        <v>220.83</v>
      </c>
      <c r="N107" s="60">
        <f>ROUND(O107/6,2)</f>
        <v>44.17</v>
      </c>
      <c r="O107" s="192">
        <f>ROUND(M107*1.2,2)</f>
        <v>265</v>
      </c>
      <c r="Q107" s="163"/>
      <c r="S107" s="182"/>
      <c r="T107" s="183"/>
      <c r="V107" s="159"/>
    </row>
    <row r="108" spans="1:22" ht="15" x14ac:dyDescent="0.2">
      <c r="A108" s="35" t="s">
        <v>64</v>
      </c>
      <c r="B108" s="35" t="s">
        <v>111</v>
      </c>
      <c r="C108" s="34" t="s">
        <v>544</v>
      </c>
      <c r="D108" s="36">
        <v>2387627</v>
      </c>
      <c r="E108" s="16" t="s">
        <v>545</v>
      </c>
      <c r="F108" s="38" t="s">
        <v>249</v>
      </c>
      <c r="G108" s="38" t="s">
        <v>295</v>
      </c>
      <c r="H108" s="148" t="s">
        <v>250</v>
      </c>
      <c r="I108" s="84">
        <v>25</v>
      </c>
      <c r="J108" s="148" t="s">
        <v>252</v>
      </c>
      <c r="K108" s="65"/>
      <c r="L108" s="39">
        <v>48</v>
      </c>
      <c r="M108" s="64">
        <v>408.33</v>
      </c>
      <c r="N108" s="60">
        <v>81.67</v>
      </c>
      <c r="O108" s="192">
        <v>490</v>
      </c>
      <c r="Q108" s="163"/>
      <c r="S108" s="182"/>
      <c r="T108" s="183"/>
      <c r="V108" s="159"/>
    </row>
    <row r="109" spans="1:22" s="137" customFormat="1" ht="36" x14ac:dyDescent="0.2">
      <c r="A109" s="134"/>
      <c r="B109" s="134"/>
      <c r="C109" s="138" t="s">
        <v>169</v>
      </c>
      <c r="D109" s="136" t="s">
        <v>87</v>
      </c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93"/>
      <c r="P109" s="170"/>
      <c r="Q109" s="163"/>
      <c r="R109" s="180"/>
      <c r="S109" s="177"/>
      <c r="U109" s="161"/>
      <c r="V109" s="153"/>
    </row>
    <row r="110" spans="1:22" ht="15" x14ac:dyDescent="0.2">
      <c r="A110" s="35" t="s">
        <v>64</v>
      </c>
      <c r="B110" s="35" t="s">
        <v>111</v>
      </c>
      <c r="C110" s="34" t="s">
        <v>88</v>
      </c>
      <c r="D110" s="36">
        <v>1329158</v>
      </c>
      <c r="E110" s="16" t="s">
        <v>89</v>
      </c>
      <c r="F110" s="38" t="s">
        <v>249</v>
      </c>
      <c r="G110" s="38" t="s">
        <v>294</v>
      </c>
      <c r="H110" s="130" t="s">
        <v>250</v>
      </c>
      <c r="I110" s="71">
        <v>7</v>
      </c>
      <c r="J110" s="130" t="s">
        <v>252</v>
      </c>
      <c r="K110" s="65" t="s">
        <v>76</v>
      </c>
      <c r="L110" s="39">
        <v>80</v>
      </c>
      <c r="M110" s="64">
        <v>647.91999999999996</v>
      </c>
      <c r="N110" s="60">
        <f t="shared" ref="N110:N111" si="16">ROUND(O110/6,2)</f>
        <v>129.58000000000001</v>
      </c>
      <c r="O110" s="192">
        <f>ROUND(M110*1.2,2)</f>
        <v>777.5</v>
      </c>
      <c r="Q110" s="163"/>
      <c r="S110" s="182"/>
      <c r="T110" s="183"/>
      <c r="V110" s="159"/>
    </row>
    <row r="111" spans="1:22" ht="15" x14ac:dyDescent="0.2">
      <c r="A111" s="35" t="s">
        <v>64</v>
      </c>
      <c r="B111" s="35" t="s">
        <v>111</v>
      </c>
      <c r="C111" s="34" t="s">
        <v>88</v>
      </c>
      <c r="D111" s="36">
        <v>1329157</v>
      </c>
      <c r="E111" s="16" t="s">
        <v>89</v>
      </c>
      <c r="F111" s="38" t="s">
        <v>249</v>
      </c>
      <c r="G111" s="38" t="s">
        <v>294</v>
      </c>
      <c r="H111" s="130" t="s">
        <v>250</v>
      </c>
      <c r="I111" s="71">
        <v>14</v>
      </c>
      <c r="J111" s="130" t="s">
        <v>252</v>
      </c>
      <c r="K111" s="65" t="s">
        <v>76</v>
      </c>
      <c r="L111" s="39">
        <v>44</v>
      </c>
      <c r="M111" s="64">
        <v>1166.25</v>
      </c>
      <c r="N111" s="60">
        <f t="shared" si="16"/>
        <v>233.25</v>
      </c>
      <c r="O111" s="192">
        <f>ROUND(M111*1.2,2)</f>
        <v>1399.5</v>
      </c>
      <c r="Q111" s="163"/>
      <c r="S111" s="182"/>
      <c r="T111" s="183"/>
      <c r="V111" s="159"/>
    </row>
    <row r="112" spans="1:22" ht="15" x14ac:dyDescent="0.2">
      <c r="A112" s="35" t="s">
        <v>64</v>
      </c>
      <c r="B112" s="35" t="s">
        <v>111</v>
      </c>
      <c r="C112" s="34" t="s">
        <v>527</v>
      </c>
      <c r="D112" s="36">
        <v>1605209</v>
      </c>
      <c r="E112" s="16" t="s">
        <v>528</v>
      </c>
      <c r="F112" s="38" t="s">
        <v>34</v>
      </c>
      <c r="G112" s="38" t="s">
        <v>529</v>
      </c>
      <c r="H112" s="148" t="s">
        <v>92</v>
      </c>
      <c r="I112" s="71">
        <v>10</v>
      </c>
      <c r="J112" s="148" t="s">
        <v>495</v>
      </c>
      <c r="K112" s="65" t="s">
        <v>76</v>
      </c>
      <c r="L112" s="39">
        <v>500</v>
      </c>
      <c r="M112" s="64">
        <v>583.33000000000004</v>
      </c>
      <c r="N112" s="60">
        <f t="shared" ref="N112:N113" si="17">ROUND(O112/6,2)</f>
        <v>116.67</v>
      </c>
      <c r="O112" s="192">
        <f t="shared" ref="O112:O113" si="18">ROUND(M112*1.2,2)</f>
        <v>700</v>
      </c>
      <c r="Q112" s="163"/>
      <c r="T112" s="157"/>
      <c r="V112" s="159"/>
    </row>
    <row r="113" spans="1:22" ht="15" x14ac:dyDescent="0.2">
      <c r="A113" s="35" t="s">
        <v>64</v>
      </c>
      <c r="B113" s="35" t="s">
        <v>111</v>
      </c>
      <c r="C113" s="34" t="s">
        <v>527</v>
      </c>
      <c r="D113" s="36">
        <v>1605255</v>
      </c>
      <c r="E113" s="16" t="s">
        <v>528</v>
      </c>
      <c r="F113" s="38" t="s">
        <v>34</v>
      </c>
      <c r="G113" s="38" t="s">
        <v>530</v>
      </c>
      <c r="H113" s="148" t="s">
        <v>92</v>
      </c>
      <c r="I113" s="71">
        <v>50</v>
      </c>
      <c r="J113" s="148" t="s">
        <v>495</v>
      </c>
      <c r="K113" s="65" t="s">
        <v>76</v>
      </c>
      <c r="L113" s="39">
        <v>100</v>
      </c>
      <c r="M113" s="64">
        <v>2825</v>
      </c>
      <c r="N113" s="60">
        <f t="shared" si="17"/>
        <v>565</v>
      </c>
      <c r="O113" s="192">
        <f t="shared" si="18"/>
        <v>3390</v>
      </c>
      <c r="Q113" s="163"/>
      <c r="T113" s="157"/>
      <c r="V113" s="159"/>
    </row>
    <row r="114" spans="1:22" s="8" customFormat="1" ht="15" x14ac:dyDescent="0.2">
      <c r="A114" s="35" t="s">
        <v>64</v>
      </c>
      <c r="B114" s="35" t="s">
        <v>112</v>
      </c>
      <c r="C114" s="34" t="s">
        <v>90</v>
      </c>
      <c r="D114" s="36">
        <v>1683234</v>
      </c>
      <c r="E114" s="16" t="s">
        <v>91</v>
      </c>
      <c r="F114" s="58" t="s">
        <v>249</v>
      </c>
      <c r="G114" s="38" t="s">
        <v>293</v>
      </c>
      <c r="H114" s="130" t="s">
        <v>135</v>
      </c>
      <c r="I114" s="71">
        <v>10</v>
      </c>
      <c r="J114" s="130" t="s">
        <v>252</v>
      </c>
      <c r="K114" s="65" t="s">
        <v>76</v>
      </c>
      <c r="L114" s="39">
        <v>60</v>
      </c>
      <c r="M114" s="64">
        <v>1491.67</v>
      </c>
      <c r="N114" s="64">
        <f>ROUND(O114/6,2)</f>
        <v>298.33</v>
      </c>
      <c r="O114" s="192">
        <f>ROUND(M114*1.2,2)</f>
        <v>1790</v>
      </c>
      <c r="P114" s="170"/>
      <c r="Q114" s="163"/>
      <c r="R114" s="179"/>
      <c r="S114" s="182"/>
      <c r="T114" s="183"/>
      <c r="U114" s="160"/>
      <c r="V114" s="159"/>
    </row>
    <row r="115" spans="1:22" s="137" customFormat="1" ht="18" x14ac:dyDescent="0.2">
      <c r="A115" s="134"/>
      <c r="B115" s="134"/>
      <c r="C115" s="138" t="s">
        <v>143</v>
      </c>
      <c r="D115" s="136" t="s">
        <v>174</v>
      </c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93"/>
      <c r="P115" s="170"/>
      <c r="Q115" s="163"/>
      <c r="R115" s="180"/>
      <c r="S115" s="177"/>
      <c r="U115" s="161"/>
      <c r="V115" s="153"/>
    </row>
    <row r="116" spans="1:22" ht="15" x14ac:dyDescent="0.2">
      <c r="A116" s="35" t="s">
        <v>64</v>
      </c>
      <c r="B116" s="41" t="s">
        <v>115</v>
      </c>
      <c r="C116" s="34" t="s">
        <v>207</v>
      </c>
      <c r="D116" s="36">
        <v>947512</v>
      </c>
      <c r="E116" s="16" t="s">
        <v>139</v>
      </c>
      <c r="F116" s="58" t="s">
        <v>249</v>
      </c>
      <c r="G116" s="38" t="s">
        <v>293</v>
      </c>
      <c r="H116" s="130" t="s">
        <v>135</v>
      </c>
      <c r="I116" s="71">
        <v>10</v>
      </c>
      <c r="J116" s="130" t="s">
        <v>252</v>
      </c>
      <c r="K116" s="65" t="s">
        <v>76</v>
      </c>
      <c r="L116" s="39">
        <v>60</v>
      </c>
      <c r="M116" s="64">
        <v>1750</v>
      </c>
      <c r="N116" s="60">
        <f>ROUND(O116/6,2)</f>
        <v>350</v>
      </c>
      <c r="O116" s="192">
        <f>ROUND(M116*1.2,2)</f>
        <v>2100</v>
      </c>
      <c r="Q116" s="163"/>
      <c r="S116" s="182"/>
      <c r="T116" s="183"/>
      <c r="V116" s="159"/>
    </row>
    <row r="117" spans="1:22" s="137" customFormat="1" ht="18" x14ac:dyDescent="0.2">
      <c r="A117" s="134"/>
      <c r="B117" s="134"/>
      <c r="C117" s="138" t="s">
        <v>142</v>
      </c>
      <c r="D117" s="136" t="s">
        <v>175</v>
      </c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93"/>
      <c r="P117" s="170"/>
      <c r="Q117" s="163"/>
      <c r="R117" s="180"/>
      <c r="S117" s="177"/>
      <c r="U117" s="161"/>
      <c r="V117" s="153"/>
    </row>
    <row r="118" spans="1:22" ht="15" x14ac:dyDescent="0.2">
      <c r="A118" s="35" t="s">
        <v>64</v>
      </c>
      <c r="B118" s="41" t="s">
        <v>116</v>
      </c>
      <c r="C118" s="34" t="s">
        <v>161</v>
      </c>
      <c r="D118" s="36">
        <v>1095897</v>
      </c>
      <c r="E118" s="66" t="s">
        <v>557</v>
      </c>
      <c r="F118" s="58" t="s">
        <v>34</v>
      </c>
      <c r="G118" s="38" t="s">
        <v>298</v>
      </c>
      <c r="H118" s="148" t="s">
        <v>160</v>
      </c>
      <c r="I118" s="85">
        <v>280</v>
      </c>
      <c r="J118" s="148" t="s">
        <v>254</v>
      </c>
      <c r="K118" s="148">
        <v>12</v>
      </c>
      <c r="L118" s="86">
        <v>100</v>
      </c>
      <c r="M118" s="64">
        <v>157.91999999999999</v>
      </c>
      <c r="N118" s="60">
        <f t="shared" ref="N118:N121" si="19">ROUND(O118/6,2)</f>
        <v>31.58</v>
      </c>
      <c r="O118" s="192">
        <f t="shared" ref="O118:O121" si="20">ROUND(M118*1.2,2)</f>
        <v>189.5</v>
      </c>
      <c r="Q118" s="163"/>
      <c r="T118" s="157"/>
      <c r="V118" s="159"/>
    </row>
    <row r="119" spans="1:22" ht="15" x14ac:dyDescent="0.2">
      <c r="A119" s="35" t="s">
        <v>64</v>
      </c>
      <c r="B119" s="41" t="s">
        <v>116</v>
      </c>
      <c r="C119" s="34" t="s">
        <v>161</v>
      </c>
      <c r="D119" s="36">
        <v>1095893</v>
      </c>
      <c r="E119" s="66" t="s">
        <v>558</v>
      </c>
      <c r="F119" s="58" t="s">
        <v>34</v>
      </c>
      <c r="G119" s="38" t="s">
        <v>298</v>
      </c>
      <c r="H119" s="148" t="s">
        <v>160</v>
      </c>
      <c r="I119" s="85">
        <v>280</v>
      </c>
      <c r="J119" s="148" t="s">
        <v>254</v>
      </c>
      <c r="K119" s="148">
        <v>12</v>
      </c>
      <c r="L119" s="86">
        <v>100</v>
      </c>
      <c r="M119" s="64">
        <v>157.91999999999999</v>
      </c>
      <c r="N119" s="60">
        <f t="shared" si="19"/>
        <v>31.58</v>
      </c>
      <c r="O119" s="192">
        <f t="shared" si="20"/>
        <v>189.5</v>
      </c>
      <c r="Q119" s="163"/>
      <c r="T119" s="157"/>
      <c r="V119" s="159"/>
    </row>
    <row r="120" spans="1:22" ht="15" x14ac:dyDescent="0.2">
      <c r="A120" s="35" t="s">
        <v>64</v>
      </c>
      <c r="B120" s="41" t="s">
        <v>116</v>
      </c>
      <c r="C120" s="34" t="s">
        <v>161</v>
      </c>
      <c r="D120" s="36">
        <v>1095896</v>
      </c>
      <c r="E120" s="66" t="s">
        <v>559</v>
      </c>
      <c r="F120" s="58" t="s">
        <v>34</v>
      </c>
      <c r="G120" s="38" t="s">
        <v>298</v>
      </c>
      <c r="H120" s="148" t="s">
        <v>160</v>
      </c>
      <c r="I120" s="85">
        <v>280</v>
      </c>
      <c r="J120" s="148" t="s">
        <v>254</v>
      </c>
      <c r="K120" s="148">
        <v>12</v>
      </c>
      <c r="L120" s="86">
        <v>100</v>
      </c>
      <c r="M120" s="64">
        <v>157.91999999999999</v>
      </c>
      <c r="N120" s="60">
        <f t="shared" si="19"/>
        <v>31.58</v>
      </c>
      <c r="O120" s="192">
        <f t="shared" si="20"/>
        <v>189.5</v>
      </c>
      <c r="Q120" s="163"/>
      <c r="T120" s="157"/>
      <c r="V120" s="159"/>
    </row>
    <row r="121" spans="1:22" ht="15" x14ac:dyDescent="0.2">
      <c r="A121" s="35" t="s">
        <v>64</v>
      </c>
      <c r="B121" s="41" t="s">
        <v>116</v>
      </c>
      <c r="C121" s="34" t="s">
        <v>161</v>
      </c>
      <c r="D121" s="36">
        <v>1095895</v>
      </c>
      <c r="E121" s="66" t="s">
        <v>560</v>
      </c>
      <c r="F121" s="58" t="s">
        <v>34</v>
      </c>
      <c r="G121" s="38" t="s">
        <v>298</v>
      </c>
      <c r="H121" s="148" t="s">
        <v>160</v>
      </c>
      <c r="I121" s="85">
        <v>280</v>
      </c>
      <c r="J121" s="148" t="s">
        <v>254</v>
      </c>
      <c r="K121" s="148">
        <v>12</v>
      </c>
      <c r="L121" s="86">
        <v>100</v>
      </c>
      <c r="M121" s="64">
        <v>157.91999999999999</v>
      </c>
      <c r="N121" s="60">
        <f t="shared" si="19"/>
        <v>31.58</v>
      </c>
      <c r="O121" s="192">
        <f t="shared" si="20"/>
        <v>189.5</v>
      </c>
      <c r="Q121" s="163"/>
      <c r="T121" s="157"/>
      <c r="V121" s="159"/>
    </row>
    <row r="122" spans="1:22" ht="15" x14ac:dyDescent="0.2">
      <c r="A122" s="35" t="s">
        <v>64</v>
      </c>
      <c r="B122" s="41" t="s">
        <v>116</v>
      </c>
      <c r="C122" s="34" t="s">
        <v>161</v>
      </c>
      <c r="D122" s="36">
        <v>1095674</v>
      </c>
      <c r="E122" s="66" t="s">
        <v>187</v>
      </c>
      <c r="F122" s="58" t="s">
        <v>34</v>
      </c>
      <c r="G122" s="38" t="s">
        <v>298</v>
      </c>
      <c r="H122" s="130" t="s">
        <v>160</v>
      </c>
      <c r="I122" s="85">
        <v>280</v>
      </c>
      <c r="J122" s="130" t="s">
        <v>254</v>
      </c>
      <c r="K122" s="130">
        <v>12</v>
      </c>
      <c r="L122" s="86">
        <v>100</v>
      </c>
      <c r="M122" s="64">
        <v>141.25</v>
      </c>
      <c r="N122" s="60">
        <f>ROUND(O122/6,2)</f>
        <v>28.25</v>
      </c>
      <c r="O122" s="192">
        <f>ROUND(M122*1.2,2)</f>
        <v>169.5</v>
      </c>
      <c r="Q122" s="163"/>
      <c r="T122" s="157"/>
      <c r="V122" s="159"/>
    </row>
    <row r="123" spans="1:22" ht="15" x14ac:dyDescent="0.2">
      <c r="A123" s="35" t="s">
        <v>64</v>
      </c>
      <c r="B123" s="41" t="s">
        <v>116</v>
      </c>
      <c r="C123" s="34" t="s">
        <v>161</v>
      </c>
      <c r="D123" s="36">
        <v>1095868</v>
      </c>
      <c r="E123" s="66" t="s">
        <v>188</v>
      </c>
      <c r="F123" s="58" t="s">
        <v>34</v>
      </c>
      <c r="G123" s="38" t="s">
        <v>298</v>
      </c>
      <c r="H123" s="130" t="s">
        <v>160</v>
      </c>
      <c r="I123" s="85">
        <v>280</v>
      </c>
      <c r="J123" s="130" t="s">
        <v>254</v>
      </c>
      <c r="K123" s="130">
        <v>12</v>
      </c>
      <c r="L123" s="86">
        <v>100</v>
      </c>
      <c r="M123" s="64">
        <v>141.25</v>
      </c>
      <c r="N123" s="60">
        <f t="shared" ref="N123:N127" si="21">ROUND(O123/6,2)</f>
        <v>28.25</v>
      </c>
      <c r="O123" s="192">
        <f t="shared" ref="O123:O127" si="22">ROUND(M123*1.2,2)</f>
        <v>169.5</v>
      </c>
      <c r="Q123" s="163"/>
      <c r="T123" s="157"/>
      <c r="V123" s="159"/>
    </row>
    <row r="124" spans="1:22" ht="15" x14ac:dyDescent="0.2">
      <c r="A124" s="35" t="s">
        <v>64</v>
      </c>
      <c r="B124" s="41" t="s">
        <v>116</v>
      </c>
      <c r="C124" s="34" t="s">
        <v>161</v>
      </c>
      <c r="D124" s="36">
        <v>1095898</v>
      </c>
      <c r="E124" s="66" t="s">
        <v>189</v>
      </c>
      <c r="F124" s="58" t="s">
        <v>34</v>
      </c>
      <c r="G124" s="38" t="s">
        <v>298</v>
      </c>
      <c r="H124" s="130" t="s">
        <v>160</v>
      </c>
      <c r="I124" s="85">
        <v>280</v>
      </c>
      <c r="J124" s="130" t="s">
        <v>254</v>
      </c>
      <c r="K124" s="130">
        <v>12</v>
      </c>
      <c r="L124" s="86">
        <v>100</v>
      </c>
      <c r="M124" s="64">
        <v>157.916666666667</v>
      </c>
      <c r="N124" s="60">
        <f t="shared" si="21"/>
        <v>31.58</v>
      </c>
      <c r="O124" s="192">
        <f t="shared" si="22"/>
        <v>189.5</v>
      </c>
      <c r="Q124" s="163"/>
      <c r="T124" s="157"/>
      <c r="V124" s="159"/>
    </row>
    <row r="125" spans="1:22" ht="15" x14ac:dyDescent="0.2">
      <c r="A125" s="35" t="s">
        <v>64</v>
      </c>
      <c r="B125" s="41" t="s">
        <v>116</v>
      </c>
      <c r="C125" s="34" t="s">
        <v>161</v>
      </c>
      <c r="D125" s="36">
        <v>1095899</v>
      </c>
      <c r="E125" s="66" t="s">
        <v>190</v>
      </c>
      <c r="F125" s="58" t="s">
        <v>34</v>
      </c>
      <c r="G125" s="38" t="s">
        <v>298</v>
      </c>
      <c r="H125" s="130" t="s">
        <v>160</v>
      </c>
      <c r="I125" s="85">
        <v>280</v>
      </c>
      <c r="J125" s="130" t="s">
        <v>254</v>
      </c>
      <c r="K125" s="130">
        <v>12</v>
      </c>
      <c r="L125" s="86">
        <v>100</v>
      </c>
      <c r="M125" s="64">
        <v>157.916666666667</v>
      </c>
      <c r="N125" s="60">
        <f t="shared" si="21"/>
        <v>31.58</v>
      </c>
      <c r="O125" s="192">
        <f t="shared" si="22"/>
        <v>189.5</v>
      </c>
      <c r="Q125" s="163"/>
      <c r="T125" s="157"/>
      <c r="V125" s="159"/>
    </row>
    <row r="126" spans="1:22" ht="15" x14ac:dyDescent="0.2">
      <c r="A126" s="35" t="s">
        <v>64</v>
      </c>
      <c r="B126" s="41" t="s">
        <v>116</v>
      </c>
      <c r="C126" s="34" t="s">
        <v>161</v>
      </c>
      <c r="D126" s="36">
        <v>1095900</v>
      </c>
      <c r="E126" s="66" t="s">
        <v>191</v>
      </c>
      <c r="F126" s="58" t="s">
        <v>34</v>
      </c>
      <c r="G126" s="38" t="s">
        <v>298</v>
      </c>
      <c r="H126" s="130" t="s">
        <v>160</v>
      </c>
      <c r="I126" s="85">
        <v>280</v>
      </c>
      <c r="J126" s="130" t="s">
        <v>254</v>
      </c>
      <c r="K126" s="130">
        <v>12</v>
      </c>
      <c r="L126" s="86">
        <v>100</v>
      </c>
      <c r="M126" s="64">
        <v>157.916666666667</v>
      </c>
      <c r="N126" s="60">
        <f t="shared" si="21"/>
        <v>31.58</v>
      </c>
      <c r="O126" s="192">
        <f t="shared" si="22"/>
        <v>189.5</v>
      </c>
      <c r="Q126" s="163"/>
      <c r="T126" s="157"/>
      <c r="V126" s="159"/>
    </row>
    <row r="127" spans="1:22" ht="15" x14ac:dyDescent="0.2">
      <c r="A127" s="35" t="s">
        <v>64</v>
      </c>
      <c r="B127" s="41" t="s">
        <v>116</v>
      </c>
      <c r="C127" s="34" t="s">
        <v>161</v>
      </c>
      <c r="D127" s="36">
        <v>1095892</v>
      </c>
      <c r="E127" s="66" t="s">
        <v>194</v>
      </c>
      <c r="F127" s="58" t="s">
        <v>34</v>
      </c>
      <c r="G127" s="38" t="s">
        <v>298</v>
      </c>
      <c r="H127" s="130" t="s">
        <v>160</v>
      </c>
      <c r="I127" s="85">
        <v>280</v>
      </c>
      <c r="J127" s="130" t="s">
        <v>254</v>
      </c>
      <c r="K127" s="130">
        <v>12</v>
      </c>
      <c r="L127" s="86">
        <v>100</v>
      </c>
      <c r="M127" s="64">
        <v>157.916666666667</v>
      </c>
      <c r="N127" s="60">
        <f t="shared" si="21"/>
        <v>31.58</v>
      </c>
      <c r="O127" s="192">
        <f t="shared" si="22"/>
        <v>189.5</v>
      </c>
      <c r="Q127" s="163"/>
      <c r="T127" s="157"/>
      <c r="V127" s="159"/>
    </row>
    <row r="128" spans="1:22" s="137" customFormat="1" ht="18" x14ac:dyDescent="0.2">
      <c r="A128" s="134"/>
      <c r="B128" s="134"/>
      <c r="C128" s="138" t="s">
        <v>473</v>
      </c>
      <c r="D128" s="136" t="s">
        <v>474</v>
      </c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93"/>
      <c r="P128" s="170"/>
      <c r="Q128" s="163"/>
      <c r="R128" s="180"/>
      <c r="S128" s="177"/>
      <c r="U128" s="161"/>
      <c r="V128" s="153"/>
    </row>
    <row r="129" spans="1:22" ht="15" x14ac:dyDescent="0.2">
      <c r="A129" s="35" t="s">
        <v>64</v>
      </c>
      <c r="B129" s="41" t="s">
        <v>475</v>
      </c>
      <c r="C129" s="34" t="s">
        <v>476</v>
      </c>
      <c r="D129" s="36">
        <v>1062423</v>
      </c>
      <c r="E129" s="66" t="s">
        <v>478</v>
      </c>
      <c r="F129" s="58" t="s">
        <v>34</v>
      </c>
      <c r="G129" s="38" t="s">
        <v>298</v>
      </c>
      <c r="H129" s="148" t="s">
        <v>160</v>
      </c>
      <c r="I129" s="85">
        <v>300</v>
      </c>
      <c r="J129" s="148" t="s">
        <v>254</v>
      </c>
      <c r="K129" s="148" t="s">
        <v>76</v>
      </c>
      <c r="L129" s="86">
        <v>1248</v>
      </c>
      <c r="M129" s="64">
        <v>137.416666666667</v>
      </c>
      <c r="N129" s="60">
        <f t="shared" ref="N129:N131" si="23">ROUND(O129/6,2)</f>
        <v>27.48</v>
      </c>
      <c r="O129" s="192">
        <f t="shared" ref="O129:O131" si="24">ROUND(M129*1.2,2)</f>
        <v>164.9</v>
      </c>
      <c r="Q129" s="163"/>
      <c r="T129" s="157"/>
      <c r="V129" s="159"/>
    </row>
    <row r="130" spans="1:22" ht="15" x14ac:dyDescent="0.2">
      <c r="A130" s="35" t="s">
        <v>64</v>
      </c>
      <c r="B130" s="41" t="s">
        <v>475</v>
      </c>
      <c r="C130" s="34" t="s">
        <v>477</v>
      </c>
      <c r="D130" s="36">
        <v>1062410</v>
      </c>
      <c r="E130" s="66" t="s">
        <v>479</v>
      </c>
      <c r="F130" s="58" t="s">
        <v>34</v>
      </c>
      <c r="G130" s="38" t="s">
        <v>294</v>
      </c>
      <c r="H130" s="148" t="s">
        <v>250</v>
      </c>
      <c r="I130" s="85">
        <v>1</v>
      </c>
      <c r="J130" s="148" t="s">
        <v>254</v>
      </c>
      <c r="K130" s="148" t="s">
        <v>76</v>
      </c>
      <c r="L130" s="86">
        <v>360</v>
      </c>
      <c r="M130" s="64">
        <v>307.91666666666703</v>
      </c>
      <c r="N130" s="60">
        <f t="shared" si="23"/>
        <v>61.58</v>
      </c>
      <c r="O130" s="192">
        <f t="shared" si="24"/>
        <v>369.5</v>
      </c>
      <c r="Q130" s="163"/>
      <c r="T130" s="157"/>
      <c r="V130" s="159"/>
    </row>
    <row r="131" spans="1:22" ht="15" x14ac:dyDescent="0.2">
      <c r="A131" s="35" t="s">
        <v>64</v>
      </c>
      <c r="B131" s="41" t="s">
        <v>475</v>
      </c>
      <c r="C131" s="34" t="s">
        <v>477</v>
      </c>
      <c r="D131" s="36">
        <v>1062408</v>
      </c>
      <c r="E131" s="66" t="s">
        <v>479</v>
      </c>
      <c r="F131" s="58" t="s">
        <v>34</v>
      </c>
      <c r="G131" s="38" t="s">
        <v>294</v>
      </c>
      <c r="H131" s="148" t="s">
        <v>250</v>
      </c>
      <c r="I131" s="85">
        <v>5</v>
      </c>
      <c r="J131" s="148" t="s">
        <v>254</v>
      </c>
      <c r="K131" s="148" t="s">
        <v>76</v>
      </c>
      <c r="L131" s="86">
        <v>48</v>
      </c>
      <c r="M131" s="64">
        <v>1475.4166666666699</v>
      </c>
      <c r="N131" s="60">
        <f t="shared" si="23"/>
        <v>295.08</v>
      </c>
      <c r="O131" s="192">
        <f t="shared" si="24"/>
        <v>1770.5</v>
      </c>
      <c r="Q131" s="163"/>
      <c r="T131" s="157"/>
      <c r="V131" s="159"/>
    </row>
    <row r="132" spans="1:22" ht="20.25" x14ac:dyDescent="0.2">
      <c r="A132" s="40"/>
      <c r="B132" s="40"/>
      <c r="C132" s="109"/>
      <c r="D132" s="109"/>
      <c r="E132" s="109" t="s">
        <v>50</v>
      </c>
      <c r="F132" s="109"/>
      <c r="G132" s="109"/>
      <c r="H132" s="109"/>
      <c r="I132" s="109"/>
      <c r="J132" s="109"/>
      <c r="K132" s="109"/>
      <c r="L132" s="109"/>
      <c r="M132" s="109"/>
      <c r="N132" s="109"/>
      <c r="O132" s="190"/>
      <c r="Q132" s="163"/>
    </row>
    <row r="133" spans="1:22" s="137" customFormat="1" ht="18" x14ac:dyDescent="0.2">
      <c r="A133" s="134"/>
      <c r="B133" s="134"/>
      <c r="C133" s="138" t="s">
        <v>144</v>
      </c>
      <c r="D133" s="136" t="s">
        <v>51</v>
      </c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93"/>
      <c r="P133" s="170"/>
      <c r="Q133" s="163"/>
      <c r="R133" s="180"/>
      <c r="S133" s="177"/>
      <c r="U133" s="161"/>
      <c r="V133" s="153"/>
    </row>
    <row r="134" spans="1:22" ht="15" x14ac:dyDescent="0.2">
      <c r="A134" s="35" t="s">
        <v>64</v>
      </c>
      <c r="B134" s="41" t="s">
        <v>117</v>
      </c>
      <c r="C134" s="34" t="s">
        <v>52</v>
      </c>
      <c r="D134" s="36">
        <v>947518</v>
      </c>
      <c r="E134" s="16" t="s">
        <v>53</v>
      </c>
      <c r="F134" s="38" t="s">
        <v>249</v>
      </c>
      <c r="G134" s="38" t="s">
        <v>295</v>
      </c>
      <c r="H134" s="130" t="s">
        <v>250</v>
      </c>
      <c r="I134" s="71">
        <v>25</v>
      </c>
      <c r="J134" s="130" t="s">
        <v>252</v>
      </c>
      <c r="K134" s="65" t="s">
        <v>76</v>
      </c>
      <c r="L134" s="39">
        <v>48</v>
      </c>
      <c r="M134" s="64">
        <v>582.5</v>
      </c>
      <c r="N134" s="60">
        <f>ROUND(O134/6,2)</f>
        <v>116.5</v>
      </c>
      <c r="O134" s="192">
        <f>ROUND(M134*1.2,2)</f>
        <v>699</v>
      </c>
      <c r="Q134" s="163"/>
      <c r="S134" s="182"/>
      <c r="T134" s="183"/>
      <c r="V134" s="159"/>
    </row>
    <row r="135" spans="1:22" ht="15" x14ac:dyDescent="0.2">
      <c r="A135" s="35" t="s">
        <v>64</v>
      </c>
      <c r="B135" s="41" t="s">
        <v>117</v>
      </c>
      <c r="C135" s="34" t="s">
        <v>54</v>
      </c>
      <c r="D135" s="36">
        <v>947513</v>
      </c>
      <c r="E135" s="16" t="s">
        <v>55</v>
      </c>
      <c r="F135" s="38" t="s">
        <v>249</v>
      </c>
      <c r="G135" s="38" t="s">
        <v>295</v>
      </c>
      <c r="H135" s="130" t="s">
        <v>250</v>
      </c>
      <c r="I135" s="71">
        <v>25</v>
      </c>
      <c r="J135" s="130" t="s">
        <v>252</v>
      </c>
      <c r="K135" s="65" t="s">
        <v>76</v>
      </c>
      <c r="L135" s="39">
        <v>48</v>
      </c>
      <c r="M135" s="64">
        <v>254.17</v>
      </c>
      <c r="N135" s="60">
        <f>ROUND(O135/6,2)</f>
        <v>50.83</v>
      </c>
      <c r="O135" s="192">
        <f>ROUND(M135*1.2,2)</f>
        <v>305</v>
      </c>
      <c r="Q135" s="163"/>
      <c r="S135" s="182"/>
      <c r="T135" s="183"/>
      <c r="V135" s="159"/>
    </row>
    <row r="136" spans="1:22" ht="15" x14ac:dyDescent="0.2">
      <c r="A136" s="35" t="s">
        <v>64</v>
      </c>
      <c r="B136" s="41" t="s">
        <v>117</v>
      </c>
      <c r="C136" s="34" t="s">
        <v>56</v>
      </c>
      <c r="D136" s="36">
        <v>947514</v>
      </c>
      <c r="E136" s="16" t="s">
        <v>57</v>
      </c>
      <c r="F136" s="38" t="s">
        <v>249</v>
      </c>
      <c r="G136" s="38" t="s">
        <v>295</v>
      </c>
      <c r="H136" s="130" t="s">
        <v>250</v>
      </c>
      <c r="I136" s="71">
        <v>25</v>
      </c>
      <c r="J136" s="130" t="s">
        <v>252</v>
      </c>
      <c r="K136" s="65" t="s">
        <v>76</v>
      </c>
      <c r="L136" s="39">
        <v>48</v>
      </c>
      <c r="M136" s="64">
        <v>279.17</v>
      </c>
      <c r="N136" s="60">
        <f>ROUND(O136/6,2)</f>
        <v>55.83</v>
      </c>
      <c r="O136" s="192">
        <f>ROUND(M136*1.2,2)</f>
        <v>335</v>
      </c>
      <c r="Q136" s="163"/>
      <c r="S136" s="182"/>
      <c r="T136" s="183"/>
      <c r="V136" s="159"/>
    </row>
    <row r="137" spans="1:22" s="8" customFormat="1" ht="15" x14ac:dyDescent="0.2">
      <c r="A137" s="35" t="s">
        <v>64</v>
      </c>
      <c r="B137" s="106" t="s">
        <v>117</v>
      </c>
      <c r="C137" s="34" t="s">
        <v>98</v>
      </c>
      <c r="D137" s="36">
        <v>1487850</v>
      </c>
      <c r="E137" s="16" t="s">
        <v>99</v>
      </c>
      <c r="F137" s="38" t="s">
        <v>249</v>
      </c>
      <c r="G137" s="38" t="s">
        <v>295</v>
      </c>
      <c r="H137" s="130" t="s">
        <v>250</v>
      </c>
      <c r="I137" s="71">
        <v>25</v>
      </c>
      <c r="J137" s="130" t="s">
        <v>252</v>
      </c>
      <c r="K137" s="65"/>
      <c r="L137" s="39">
        <v>48</v>
      </c>
      <c r="M137" s="64">
        <v>150</v>
      </c>
      <c r="N137" s="60">
        <f>ROUND(O137/6,2)</f>
        <v>30</v>
      </c>
      <c r="O137" s="192">
        <f>ROUND(M137*1.2,2)</f>
        <v>180</v>
      </c>
      <c r="P137" s="170"/>
      <c r="Q137" s="163"/>
      <c r="R137" s="179"/>
      <c r="S137" s="182"/>
      <c r="T137" s="183"/>
      <c r="U137" s="160"/>
      <c r="V137" s="159"/>
    </row>
    <row r="138" spans="1:22" ht="15" x14ac:dyDescent="0.2">
      <c r="A138" s="35" t="s">
        <v>64</v>
      </c>
      <c r="B138" s="41" t="s">
        <v>117</v>
      </c>
      <c r="C138" s="34" t="s">
        <v>58</v>
      </c>
      <c r="D138" s="36">
        <v>947515</v>
      </c>
      <c r="E138" s="16" t="s">
        <v>59</v>
      </c>
      <c r="F138" s="38" t="s">
        <v>249</v>
      </c>
      <c r="G138" s="38" t="s">
        <v>295</v>
      </c>
      <c r="H138" s="130" t="s">
        <v>250</v>
      </c>
      <c r="I138" s="71">
        <v>25</v>
      </c>
      <c r="J138" s="130" t="s">
        <v>252</v>
      </c>
      <c r="K138" s="65" t="s">
        <v>76</v>
      </c>
      <c r="L138" s="39">
        <v>48</v>
      </c>
      <c r="M138" s="64">
        <v>591.66999999999996</v>
      </c>
      <c r="N138" s="60">
        <f>ROUND(O138/6,2)</f>
        <v>118.33</v>
      </c>
      <c r="O138" s="192">
        <f>ROUND(M138*1.2,2)</f>
        <v>710</v>
      </c>
      <c r="Q138" s="163"/>
      <c r="S138" s="182"/>
      <c r="T138" s="183"/>
      <c r="V138" s="159"/>
    </row>
    <row r="139" spans="1:22" s="137" customFormat="1" ht="18" x14ac:dyDescent="0.2">
      <c r="A139" s="134"/>
      <c r="B139" s="134"/>
      <c r="C139" s="138" t="s">
        <v>145</v>
      </c>
      <c r="D139" s="136" t="s">
        <v>60</v>
      </c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93"/>
      <c r="P139" s="170"/>
      <c r="Q139" s="163"/>
      <c r="R139" s="180"/>
      <c r="S139" s="177"/>
      <c r="U139" s="161"/>
      <c r="V139" s="153"/>
    </row>
    <row r="140" spans="1:22" ht="15" x14ac:dyDescent="0.2">
      <c r="A140" s="35" t="s">
        <v>64</v>
      </c>
      <c r="B140" s="41" t="s">
        <v>118</v>
      </c>
      <c r="C140" s="34" t="s">
        <v>61</v>
      </c>
      <c r="D140" s="36">
        <v>947516</v>
      </c>
      <c r="E140" s="16" t="s">
        <v>480</v>
      </c>
      <c r="F140" s="38" t="s">
        <v>249</v>
      </c>
      <c r="G140" s="38" t="s">
        <v>295</v>
      </c>
      <c r="H140" s="130" t="s">
        <v>250</v>
      </c>
      <c r="I140" s="71">
        <v>25</v>
      </c>
      <c r="J140" s="130" t="s">
        <v>79</v>
      </c>
      <c r="K140" s="65" t="s">
        <v>76</v>
      </c>
      <c r="L140" s="39">
        <v>54</v>
      </c>
      <c r="M140" s="64">
        <v>174.17</v>
      </c>
      <c r="N140" s="60">
        <f>ROUND(O140/6,2)</f>
        <v>34.83</v>
      </c>
      <c r="O140" s="192">
        <f>ROUND(M140*1.2,2)</f>
        <v>209</v>
      </c>
      <c r="Q140" s="163"/>
      <c r="S140" s="182"/>
      <c r="T140" s="183"/>
      <c r="V140" s="159"/>
    </row>
    <row r="141" spans="1:22" ht="15" x14ac:dyDescent="0.2">
      <c r="A141" s="35" t="s">
        <v>64</v>
      </c>
      <c r="B141" s="41" t="s">
        <v>118</v>
      </c>
      <c r="C141" s="34" t="s">
        <v>132</v>
      </c>
      <c r="D141" s="36">
        <v>947517</v>
      </c>
      <c r="E141" s="16" t="s">
        <v>481</v>
      </c>
      <c r="F141" s="38" t="s">
        <v>249</v>
      </c>
      <c r="G141" s="38" t="s">
        <v>295</v>
      </c>
      <c r="H141" s="130" t="s">
        <v>250</v>
      </c>
      <c r="I141" s="71">
        <v>25</v>
      </c>
      <c r="J141" s="130" t="s">
        <v>252</v>
      </c>
      <c r="K141" s="65" t="s">
        <v>76</v>
      </c>
      <c r="L141" s="39">
        <v>48</v>
      </c>
      <c r="M141" s="64">
        <v>562.5</v>
      </c>
      <c r="N141" s="60">
        <f>ROUND(O141/6,2)</f>
        <v>112.5</v>
      </c>
      <c r="O141" s="192">
        <f>ROUND(M141*1.2,2)</f>
        <v>675</v>
      </c>
      <c r="Q141" s="163"/>
      <c r="S141" s="182"/>
      <c r="T141" s="183"/>
      <c r="V141" s="159"/>
    </row>
    <row r="142" spans="1:22" ht="20.25" x14ac:dyDescent="0.2">
      <c r="A142" s="40"/>
      <c r="B142" s="40"/>
      <c r="C142" s="109"/>
      <c r="D142" s="109"/>
      <c r="E142" s="109" t="s">
        <v>133</v>
      </c>
      <c r="F142" s="109"/>
      <c r="G142" s="109"/>
      <c r="H142" s="109"/>
      <c r="I142" s="109"/>
      <c r="J142" s="109"/>
      <c r="K142" s="109"/>
      <c r="L142" s="109"/>
      <c r="M142" s="109"/>
      <c r="N142" s="109"/>
      <c r="O142" s="190"/>
      <c r="Q142" s="163"/>
    </row>
    <row r="143" spans="1:22" s="137" customFormat="1" ht="18" x14ac:dyDescent="0.2">
      <c r="A143" s="134"/>
      <c r="B143" s="134"/>
      <c r="C143" s="138" t="s">
        <v>146</v>
      </c>
      <c r="D143" s="136" t="s">
        <v>134</v>
      </c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93"/>
      <c r="P143" s="170"/>
      <c r="Q143" s="163"/>
      <c r="R143" s="180"/>
      <c r="S143" s="177"/>
      <c r="U143" s="161"/>
      <c r="V143" s="153"/>
    </row>
    <row r="144" spans="1:22" ht="15" x14ac:dyDescent="0.2">
      <c r="A144" s="35" t="s">
        <v>64</v>
      </c>
      <c r="B144" s="41" t="s">
        <v>114</v>
      </c>
      <c r="C144" s="34" t="s">
        <v>67</v>
      </c>
      <c r="D144" s="37">
        <v>2387628</v>
      </c>
      <c r="E144" s="16" t="s">
        <v>541</v>
      </c>
      <c r="F144" s="38" t="s">
        <v>249</v>
      </c>
      <c r="G144" s="38" t="s">
        <v>293</v>
      </c>
      <c r="H144" s="148" t="s">
        <v>135</v>
      </c>
      <c r="I144" s="71">
        <v>1</v>
      </c>
      <c r="J144" s="148" t="s">
        <v>252</v>
      </c>
      <c r="K144" s="65" t="s">
        <v>76</v>
      </c>
      <c r="L144" s="39">
        <v>240</v>
      </c>
      <c r="M144" s="64">
        <v>124.17</v>
      </c>
      <c r="N144" s="60">
        <f t="shared" ref="N144" si="25">ROUND(O144/6,2)</f>
        <v>24.83</v>
      </c>
      <c r="O144" s="192">
        <f t="shared" ref="O144" si="26">ROUND(M144*1.2,2)</f>
        <v>149</v>
      </c>
      <c r="Q144" s="163"/>
      <c r="S144" s="182"/>
      <c r="T144" s="183"/>
      <c r="V144" s="159"/>
    </row>
    <row r="145" spans="1:22" ht="15" x14ac:dyDescent="0.2">
      <c r="A145" s="35" t="s">
        <v>64</v>
      </c>
      <c r="B145" s="41" t="s">
        <v>114</v>
      </c>
      <c r="C145" s="34" t="s">
        <v>67</v>
      </c>
      <c r="D145" s="36">
        <v>947519</v>
      </c>
      <c r="E145" s="16" t="s">
        <v>68</v>
      </c>
      <c r="F145" s="38" t="s">
        <v>249</v>
      </c>
      <c r="G145" s="38" t="s">
        <v>293</v>
      </c>
      <c r="H145" s="130" t="s">
        <v>135</v>
      </c>
      <c r="I145" s="71">
        <v>2</v>
      </c>
      <c r="J145" s="130" t="s">
        <v>252</v>
      </c>
      <c r="K145" s="65">
        <v>10</v>
      </c>
      <c r="L145" s="39">
        <v>240</v>
      </c>
      <c r="M145" s="64">
        <v>62.5</v>
      </c>
      <c r="N145" s="60">
        <f t="shared" ref="N145:N155" si="27">ROUND(O145/6,2)</f>
        <v>12.5</v>
      </c>
      <c r="O145" s="192">
        <f t="shared" ref="O145:O155" si="28">ROUND(M145*1.2,2)</f>
        <v>75</v>
      </c>
      <c r="Q145" s="163"/>
      <c r="S145" s="182"/>
      <c r="T145" s="183"/>
      <c r="V145" s="159"/>
    </row>
    <row r="146" spans="1:22" ht="15" x14ac:dyDescent="0.2">
      <c r="A146" s="35" t="s">
        <v>64</v>
      </c>
      <c r="B146" s="41" t="s">
        <v>114</v>
      </c>
      <c r="C146" s="34" t="s">
        <v>67</v>
      </c>
      <c r="D146" s="36">
        <v>947520</v>
      </c>
      <c r="E146" s="16" t="s">
        <v>68</v>
      </c>
      <c r="F146" s="38" t="s">
        <v>249</v>
      </c>
      <c r="G146" s="38" t="s">
        <v>293</v>
      </c>
      <c r="H146" s="130" t="s">
        <v>135</v>
      </c>
      <c r="I146" s="71">
        <v>5</v>
      </c>
      <c r="J146" s="130" t="s">
        <v>252</v>
      </c>
      <c r="K146" s="65" t="s">
        <v>76</v>
      </c>
      <c r="L146" s="39" t="s">
        <v>69</v>
      </c>
      <c r="M146" s="64">
        <v>114.17</v>
      </c>
      <c r="N146" s="60">
        <f t="shared" si="27"/>
        <v>22.83</v>
      </c>
      <c r="O146" s="192">
        <f t="shared" si="28"/>
        <v>137</v>
      </c>
      <c r="Q146" s="163"/>
      <c r="S146" s="182"/>
      <c r="T146" s="183"/>
      <c r="V146" s="159"/>
    </row>
    <row r="147" spans="1:22" ht="15" x14ac:dyDescent="0.2">
      <c r="A147" s="35" t="s">
        <v>64</v>
      </c>
      <c r="B147" s="41" t="s">
        <v>114</v>
      </c>
      <c r="C147" s="34" t="s">
        <v>67</v>
      </c>
      <c r="D147" s="36">
        <v>947521</v>
      </c>
      <c r="E147" s="16" t="s">
        <v>68</v>
      </c>
      <c r="F147" s="38" t="s">
        <v>249</v>
      </c>
      <c r="G147" s="38" t="s">
        <v>293</v>
      </c>
      <c r="H147" s="130" t="s">
        <v>135</v>
      </c>
      <c r="I147" s="71">
        <v>10</v>
      </c>
      <c r="J147" s="130" t="s">
        <v>252</v>
      </c>
      <c r="K147" s="65" t="s">
        <v>76</v>
      </c>
      <c r="L147" s="39" t="s">
        <v>70</v>
      </c>
      <c r="M147" s="64">
        <v>191.67</v>
      </c>
      <c r="N147" s="60">
        <f t="shared" si="27"/>
        <v>38.33</v>
      </c>
      <c r="O147" s="192">
        <f t="shared" si="28"/>
        <v>230</v>
      </c>
      <c r="Q147" s="163"/>
      <c r="S147" s="182"/>
      <c r="T147" s="183"/>
      <c r="V147" s="159"/>
    </row>
    <row r="148" spans="1:22" ht="15" x14ac:dyDescent="0.2">
      <c r="A148" s="35" t="s">
        <v>64</v>
      </c>
      <c r="B148" s="41" t="s">
        <v>114</v>
      </c>
      <c r="C148" s="34" t="s">
        <v>82</v>
      </c>
      <c r="D148" s="36">
        <v>947522</v>
      </c>
      <c r="E148" s="16" t="s">
        <v>83</v>
      </c>
      <c r="F148" s="38" t="s">
        <v>249</v>
      </c>
      <c r="G148" s="38" t="s">
        <v>293</v>
      </c>
      <c r="H148" s="130" t="s">
        <v>135</v>
      </c>
      <c r="I148" s="71">
        <v>10</v>
      </c>
      <c r="J148" s="130" t="s">
        <v>252</v>
      </c>
      <c r="K148" s="65" t="s">
        <v>76</v>
      </c>
      <c r="L148" s="39" t="s">
        <v>70</v>
      </c>
      <c r="M148" s="64">
        <v>233.33</v>
      </c>
      <c r="N148" s="60">
        <f t="shared" si="27"/>
        <v>46.67</v>
      </c>
      <c r="O148" s="192">
        <f t="shared" si="28"/>
        <v>280</v>
      </c>
      <c r="Q148" s="163"/>
      <c r="S148" s="182"/>
      <c r="T148" s="183"/>
      <c r="V148" s="159"/>
    </row>
    <row r="149" spans="1:22" ht="15" x14ac:dyDescent="0.2">
      <c r="A149" s="35" t="s">
        <v>64</v>
      </c>
      <c r="B149" s="41" t="s">
        <v>114</v>
      </c>
      <c r="C149" s="34" t="s">
        <v>82</v>
      </c>
      <c r="D149" s="36">
        <v>1568220</v>
      </c>
      <c r="E149" s="16" t="s">
        <v>83</v>
      </c>
      <c r="F149" s="38" t="s">
        <v>249</v>
      </c>
      <c r="G149" s="38" t="s">
        <v>293</v>
      </c>
      <c r="H149" s="130" t="s">
        <v>135</v>
      </c>
      <c r="I149" s="71">
        <v>5</v>
      </c>
      <c r="J149" s="130" t="s">
        <v>252</v>
      </c>
      <c r="K149" s="65" t="s">
        <v>76</v>
      </c>
      <c r="L149" s="39" t="s">
        <v>69</v>
      </c>
      <c r="M149" s="64">
        <v>137.5</v>
      </c>
      <c r="N149" s="60">
        <f t="shared" si="27"/>
        <v>27.5</v>
      </c>
      <c r="O149" s="192">
        <f t="shared" si="28"/>
        <v>165</v>
      </c>
      <c r="Q149" s="163"/>
      <c r="S149" s="182"/>
      <c r="T149" s="183"/>
      <c r="V149" s="159"/>
    </row>
    <row r="150" spans="1:22" ht="15" x14ac:dyDescent="0.2">
      <c r="A150" s="35" t="s">
        <v>64</v>
      </c>
      <c r="B150" s="41" t="s">
        <v>114</v>
      </c>
      <c r="C150" s="34" t="s">
        <v>82</v>
      </c>
      <c r="D150" s="36">
        <v>1614440</v>
      </c>
      <c r="E150" s="16" t="s">
        <v>83</v>
      </c>
      <c r="F150" s="38" t="s">
        <v>249</v>
      </c>
      <c r="G150" s="38" t="s">
        <v>293</v>
      </c>
      <c r="H150" s="130" t="s">
        <v>135</v>
      </c>
      <c r="I150" s="71">
        <v>2</v>
      </c>
      <c r="J150" s="130" t="s">
        <v>252</v>
      </c>
      <c r="K150" s="65">
        <v>10</v>
      </c>
      <c r="L150" s="39">
        <v>240</v>
      </c>
      <c r="M150" s="64">
        <v>72.5</v>
      </c>
      <c r="N150" s="60">
        <f t="shared" si="27"/>
        <v>14.5</v>
      </c>
      <c r="O150" s="192">
        <f t="shared" si="28"/>
        <v>87</v>
      </c>
      <c r="Q150" s="163"/>
      <c r="S150" s="182"/>
      <c r="T150" s="183"/>
      <c r="V150" s="159"/>
    </row>
    <row r="151" spans="1:22" ht="15" x14ac:dyDescent="0.2">
      <c r="A151" s="35" t="s">
        <v>64</v>
      </c>
      <c r="B151" s="41" t="s">
        <v>114</v>
      </c>
      <c r="C151" s="34" t="s">
        <v>205</v>
      </c>
      <c r="D151" s="36">
        <v>947523</v>
      </c>
      <c r="E151" s="16" t="s">
        <v>84</v>
      </c>
      <c r="F151" s="38" t="s">
        <v>249</v>
      </c>
      <c r="G151" s="38" t="s">
        <v>293</v>
      </c>
      <c r="H151" s="130" t="s">
        <v>135</v>
      </c>
      <c r="I151" s="71">
        <v>1</v>
      </c>
      <c r="J151" s="130" t="s">
        <v>252</v>
      </c>
      <c r="K151" s="65">
        <v>10</v>
      </c>
      <c r="L151" s="39">
        <v>240</v>
      </c>
      <c r="M151" s="64">
        <v>107.5</v>
      </c>
      <c r="N151" s="60">
        <f t="shared" si="27"/>
        <v>21.5</v>
      </c>
      <c r="O151" s="192">
        <f t="shared" si="28"/>
        <v>129</v>
      </c>
      <c r="Q151" s="163"/>
      <c r="S151" s="182"/>
      <c r="T151" s="183"/>
      <c r="V151" s="159"/>
    </row>
    <row r="152" spans="1:22" ht="15" x14ac:dyDescent="0.2">
      <c r="A152" s="35" t="s">
        <v>64</v>
      </c>
      <c r="B152" s="41" t="s">
        <v>114</v>
      </c>
      <c r="C152" s="34" t="s">
        <v>206</v>
      </c>
      <c r="D152" s="36">
        <v>189211</v>
      </c>
      <c r="E152" s="16" t="s">
        <v>140</v>
      </c>
      <c r="F152" s="58" t="s">
        <v>34</v>
      </c>
      <c r="G152" s="38" t="s">
        <v>293</v>
      </c>
      <c r="H152" s="130" t="s">
        <v>135</v>
      </c>
      <c r="I152" s="71">
        <v>5</v>
      </c>
      <c r="J152" s="130" t="s">
        <v>252</v>
      </c>
      <c r="K152" s="65" t="s">
        <v>76</v>
      </c>
      <c r="L152" s="39">
        <v>100</v>
      </c>
      <c r="M152" s="64">
        <v>1666.25</v>
      </c>
      <c r="N152" s="60">
        <f t="shared" si="27"/>
        <v>333.25</v>
      </c>
      <c r="O152" s="192">
        <f t="shared" si="28"/>
        <v>1999.5</v>
      </c>
      <c r="Q152" s="163"/>
      <c r="S152" s="182"/>
      <c r="T152" s="183"/>
      <c r="V152" s="159"/>
    </row>
    <row r="153" spans="1:22" ht="15" x14ac:dyDescent="0.2">
      <c r="A153" s="35" t="s">
        <v>64</v>
      </c>
      <c r="B153" s="41" t="s">
        <v>114</v>
      </c>
      <c r="C153" s="34" t="s">
        <v>280</v>
      </c>
      <c r="D153" s="36">
        <v>1771757</v>
      </c>
      <c r="E153" s="16" t="s">
        <v>281</v>
      </c>
      <c r="F153" s="58" t="s">
        <v>249</v>
      </c>
      <c r="G153" s="38" t="s">
        <v>294</v>
      </c>
      <c r="H153" s="130" t="s">
        <v>250</v>
      </c>
      <c r="I153" s="84">
        <v>4.5</v>
      </c>
      <c r="J153" s="130" t="s">
        <v>254</v>
      </c>
      <c r="K153" s="65" t="s">
        <v>76</v>
      </c>
      <c r="L153" s="39">
        <v>144</v>
      </c>
      <c r="M153" s="64">
        <v>206.25</v>
      </c>
      <c r="N153" s="60">
        <f t="shared" si="27"/>
        <v>41.25</v>
      </c>
      <c r="O153" s="192">
        <f t="shared" si="28"/>
        <v>247.5</v>
      </c>
      <c r="Q153" s="163"/>
      <c r="S153" s="182"/>
      <c r="T153" s="183"/>
      <c r="V153" s="159"/>
    </row>
    <row r="154" spans="1:22" ht="15" x14ac:dyDescent="0.2">
      <c r="A154" s="35" t="s">
        <v>64</v>
      </c>
      <c r="B154" s="41" t="s">
        <v>114</v>
      </c>
      <c r="C154" s="34" t="s">
        <v>280</v>
      </c>
      <c r="D154" s="36">
        <v>1739437</v>
      </c>
      <c r="E154" s="16" t="s">
        <v>281</v>
      </c>
      <c r="F154" s="58" t="s">
        <v>249</v>
      </c>
      <c r="G154" s="38" t="s">
        <v>294</v>
      </c>
      <c r="H154" s="130" t="s">
        <v>250</v>
      </c>
      <c r="I154" s="84">
        <v>7.5</v>
      </c>
      <c r="J154" s="130" t="s">
        <v>254</v>
      </c>
      <c r="K154" s="65" t="s">
        <v>76</v>
      </c>
      <c r="L154" s="39">
        <v>80</v>
      </c>
      <c r="M154" s="64">
        <v>312.92</v>
      </c>
      <c r="N154" s="60">
        <f t="shared" si="27"/>
        <v>62.58</v>
      </c>
      <c r="O154" s="192">
        <f t="shared" si="28"/>
        <v>375.5</v>
      </c>
      <c r="Q154" s="163"/>
      <c r="S154" s="182"/>
      <c r="T154" s="183"/>
      <c r="V154" s="159"/>
    </row>
    <row r="155" spans="1:22" ht="15" x14ac:dyDescent="0.2">
      <c r="A155" s="35" t="s">
        <v>64</v>
      </c>
      <c r="B155" s="41" t="s">
        <v>114</v>
      </c>
      <c r="C155" s="34" t="s">
        <v>280</v>
      </c>
      <c r="D155" s="36">
        <v>1739439</v>
      </c>
      <c r="E155" s="16" t="s">
        <v>281</v>
      </c>
      <c r="F155" s="58" t="s">
        <v>249</v>
      </c>
      <c r="G155" s="38" t="s">
        <v>294</v>
      </c>
      <c r="H155" s="130" t="s">
        <v>250</v>
      </c>
      <c r="I155" s="71">
        <v>15</v>
      </c>
      <c r="J155" s="130" t="s">
        <v>254</v>
      </c>
      <c r="K155" s="65" t="s">
        <v>76</v>
      </c>
      <c r="L155" s="39">
        <v>44</v>
      </c>
      <c r="M155" s="64">
        <v>582.91999999999996</v>
      </c>
      <c r="N155" s="60">
        <f t="shared" si="27"/>
        <v>116.58</v>
      </c>
      <c r="O155" s="192">
        <f t="shared" si="28"/>
        <v>699.5</v>
      </c>
      <c r="Q155" s="163"/>
      <c r="S155" s="182"/>
      <c r="T155" s="183"/>
      <c r="V155" s="159"/>
    </row>
    <row r="156" spans="1:22" s="137" customFormat="1" ht="18" x14ac:dyDescent="0.2">
      <c r="A156" s="134"/>
      <c r="B156" s="134"/>
      <c r="C156" s="138" t="s">
        <v>147</v>
      </c>
      <c r="D156" s="136" t="s">
        <v>85</v>
      </c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93"/>
      <c r="P156" s="170"/>
      <c r="Q156" s="163"/>
      <c r="R156" s="180"/>
      <c r="S156" s="177"/>
      <c r="U156" s="161"/>
      <c r="V156" s="153"/>
    </row>
    <row r="157" spans="1:22" ht="15" x14ac:dyDescent="0.2">
      <c r="A157" s="35" t="s">
        <v>64</v>
      </c>
      <c r="B157" s="41" t="s">
        <v>119</v>
      </c>
      <c r="C157" s="34" t="s">
        <v>81</v>
      </c>
      <c r="D157" s="36">
        <v>1314269</v>
      </c>
      <c r="E157" s="16" t="s">
        <v>262</v>
      </c>
      <c r="F157" s="38" t="s">
        <v>249</v>
      </c>
      <c r="G157" s="38" t="s">
        <v>294</v>
      </c>
      <c r="H157" s="130" t="s">
        <v>135</v>
      </c>
      <c r="I157" s="71">
        <v>5</v>
      </c>
      <c r="J157" s="130" t="s">
        <v>252</v>
      </c>
      <c r="K157" s="65" t="s">
        <v>76</v>
      </c>
      <c r="L157" s="39">
        <v>80</v>
      </c>
      <c r="M157" s="64">
        <v>312.5</v>
      </c>
      <c r="N157" s="60">
        <f t="shared" ref="N157:N161" si="29">ROUND(O157/6,2)</f>
        <v>62.5</v>
      </c>
      <c r="O157" s="192">
        <f t="shared" ref="O157:O161" si="30">ROUND(M157*1.2,2)</f>
        <v>375</v>
      </c>
      <c r="Q157" s="163"/>
      <c r="S157" s="182"/>
      <c r="T157" s="183"/>
      <c r="V157" s="159"/>
    </row>
    <row r="158" spans="1:22" ht="15" x14ac:dyDescent="0.2">
      <c r="A158" s="35" t="s">
        <v>64</v>
      </c>
      <c r="B158" s="41" t="s">
        <v>119</v>
      </c>
      <c r="C158" s="34" t="s">
        <v>80</v>
      </c>
      <c r="D158" s="36">
        <v>1314268</v>
      </c>
      <c r="E158" s="16" t="s">
        <v>263</v>
      </c>
      <c r="F158" s="38" t="s">
        <v>249</v>
      </c>
      <c r="G158" s="38" t="s">
        <v>294</v>
      </c>
      <c r="H158" s="130" t="s">
        <v>135</v>
      </c>
      <c r="I158" s="71">
        <v>10</v>
      </c>
      <c r="J158" s="130" t="s">
        <v>252</v>
      </c>
      <c r="K158" s="65" t="s">
        <v>76</v>
      </c>
      <c r="L158" s="39">
        <v>44</v>
      </c>
      <c r="M158" s="64">
        <v>695.83</v>
      </c>
      <c r="N158" s="60">
        <f t="shared" si="29"/>
        <v>139.16999999999999</v>
      </c>
      <c r="O158" s="192">
        <f t="shared" si="30"/>
        <v>835</v>
      </c>
      <c r="Q158" s="163"/>
      <c r="S158" s="182"/>
      <c r="T158" s="183"/>
      <c r="V158" s="159"/>
    </row>
    <row r="159" spans="1:22" ht="15" x14ac:dyDescent="0.2">
      <c r="A159" s="35" t="s">
        <v>64</v>
      </c>
      <c r="B159" s="41" t="s">
        <v>119</v>
      </c>
      <c r="C159" s="34" t="s">
        <v>86</v>
      </c>
      <c r="D159" s="36">
        <v>947524</v>
      </c>
      <c r="E159" s="16" t="s">
        <v>217</v>
      </c>
      <c r="F159" s="38" t="s">
        <v>249</v>
      </c>
      <c r="G159" s="38" t="s">
        <v>295</v>
      </c>
      <c r="H159" s="130" t="s">
        <v>250</v>
      </c>
      <c r="I159" s="71">
        <v>25</v>
      </c>
      <c r="J159" s="130" t="s">
        <v>252</v>
      </c>
      <c r="K159" s="65" t="s">
        <v>76</v>
      </c>
      <c r="L159" s="39">
        <v>48</v>
      </c>
      <c r="M159" s="64">
        <v>149.16999999999999</v>
      </c>
      <c r="N159" s="60">
        <f t="shared" si="29"/>
        <v>29.83</v>
      </c>
      <c r="O159" s="192">
        <f t="shared" si="30"/>
        <v>179</v>
      </c>
      <c r="Q159" s="163"/>
      <c r="S159" s="182"/>
      <c r="T159" s="183"/>
      <c r="V159" s="159"/>
    </row>
    <row r="160" spans="1:22" ht="15" x14ac:dyDescent="0.2">
      <c r="A160" s="35" t="s">
        <v>64</v>
      </c>
      <c r="B160" s="41" t="s">
        <v>119</v>
      </c>
      <c r="C160" s="34" t="s">
        <v>204</v>
      </c>
      <c r="D160" s="36">
        <v>947527</v>
      </c>
      <c r="E160" s="16" t="s">
        <v>218</v>
      </c>
      <c r="F160" s="38" t="s">
        <v>249</v>
      </c>
      <c r="G160" s="38" t="s">
        <v>295</v>
      </c>
      <c r="H160" s="130" t="s">
        <v>250</v>
      </c>
      <c r="I160" s="71">
        <v>25</v>
      </c>
      <c r="J160" s="130" t="s">
        <v>252</v>
      </c>
      <c r="K160" s="65" t="s">
        <v>76</v>
      </c>
      <c r="L160" s="39">
        <v>48</v>
      </c>
      <c r="M160" s="64">
        <v>307.5</v>
      </c>
      <c r="N160" s="60">
        <f t="shared" si="29"/>
        <v>61.5</v>
      </c>
      <c r="O160" s="192">
        <f t="shared" si="30"/>
        <v>369</v>
      </c>
      <c r="Q160" s="163"/>
      <c r="S160" s="182"/>
      <c r="T160" s="183"/>
      <c r="V160" s="159"/>
    </row>
    <row r="161" spans="1:136" ht="15" x14ac:dyDescent="0.2">
      <c r="A161" s="35" t="s">
        <v>64</v>
      </c>
      <c r="B161" s="41" t="s">
        <v>119</v>
      </c>
      <c r="C161" s="34" t="s">
        <v>204</v>
      </c>
      <c r="D161" s="36">
        <v>947528</v>
      </c>
      <c r="E161" s="16" t="s">
        <v>33</v>
      </c>
      <c r="F161" s="38" t="s">
        <v>249</v>
      </c>
      <c r="G161" s="38" t="s">
        <v>295</v>
      </c>
      <c r="H161" s="130" t="s">
        <v>250</v>
      </c>
      <c r="I161" s="71">
        <v>25</v>
      </c>
      <c r="J161" s="130" t="s">
        <v>252</v>
      </c>
      <c r="K161" s="65" t="s">
        <v>76</v>
      </c>
      <c r="L161" s="39">
        <v>48</v>
      </c>
      <c r="M161" s="64">
        <v>295.83</v>
      </c>
      <c r="N161" s="60">
        <f t="shared" si="29"/>
        <v>59.17</v>
      </c>
      <c r="O161" s="192">
        <f t="shared" si="30"/>
        <v>355</v>
      </c>
      <c r="Q161" s="163"/>
      <c r="S161" s="182"/>
      <c r="T161" s="183"/>
      <c r="V161" s="159"/>
    </row>
    <row r="162" spans="1:136" s="137" customFormat="1" ht="18" x14ac:dyDescent="0.2">
      <c r="A162" s="134"/>
      <c r="B162" s="134"/>
      <c r="C162" s="138" t="s">
        <v>148</v>
      </c>
      <c r="D162" s="136" t="s">
        <v>496</v>
      </c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93"/>
      <c r="P162" s="170"/>
      <c r="Q162" s="163"/>
      <c r="R162" s="180"/>
      <c r="S162" s="177"/>
      <c r="U162" s="161"/>
      <c r="V162" s="153"/>
    </row>
    <row r="163" spans="1:136" s="108" customFormat="1" x14ac:dyDescent="0.2">
      <c r="A163" s="35" t="s">
        <v>64</v>
      </c>
      <c r="B163" s="41" t="s">
        <v>120</v>
      </c>
      <c r="C163" s="34" t="s">
        <v>219</v>
      </c>
      <c r="D163" s="36">
        <v>947539</v>
      </c>
      <c r="E163" s="16" t="s">
        <v>277</v>
      </c>
      <c r="F163" s="38" t="s">
        <v>249</v>
      </c>
      <c r="G163" s="38" t="s">
        <v>300</v>
      </c>
      <c r="H163" s="130" t="s">
        <v>250</v>
      </c>
      <c r="I163" s="84">
        <v>7.5</v>
      </c>
      <c r="J163" s="130" t="s">
        <v>254</v>
      </c>
      <c r="K163" s="65" t="s">
        <v>76</v>
      </c>
      <c r="L163" s="37">
        <v>80</v>
      </c>
      <c r="M163" s="64">
        <v>272.42</v>
      </c>
      <c r="N163" s="60">
        <f>ROUND(O163/6,2)</f>
        <v>54.48</v>
      </c>
      <c r="O163" s="192">
        <f>ROUND(M163*1.2,2)</f>
        <v>326.89999999999998</v>
      </c>
      <c r="P163" s="170"/>
      <c r="Q163" s="163"/>
      <c r="R163" s="179"/>
      <c r="S163" s="182"/>
      <c r="T163" s="183"/>
      <c r="U163" s="160"/>
      <c r="V163" s="159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  <c r="BP163" s="107"/>
      <c r="BQ163" s="107"/>
      <c r="BR163" s="107"/>
      <c r="BS163" s="107"/>
      <c r="BT163" s="107"/>
      <c r="BU163" s="107"/>
      <c r="BV163" s="107"/>
      <c r="BW163" s="107"/>
      <c r="BX163" s="107"/>
      <c r="BY163" s="107"/>
      <c r="BZ163" s="107"/>
      <c r="CA163" s="107"/>
      <c r="CB163" s="107"/>
      <c r="CC163" s="107"/>
      <c r="CD163" s="107"/>
      <c r="CE163" s="107"/>
      <c r="CF163" s="107"/>
      <c r="CG163" s="107"/>
      <c r="CH163" s="107"/>
      <c r="CI163" s="107"/>
      <c r="CJ163" s="107"/>
      <c r="CK163" s="107"/>
      <c r="CL163" s="107"/>
      <c r="CM163" s="107"/>
      <c r="CN163" s="107"/>
      <c r="CO163" s="107"/>
      <c r="CP163" s="107"/>
      <c r="CQ163" s="107"/>
      <c r="CR163" s="107"/>
      <c r="CS163" s="107"/>
      <c r="CT163" s="107"/>
      <c r="CU163" s="107"/>
      <c r="CV163" s="107"/>
      <c r="CW163" s="107"/>
      <c r="CX163" s="107"/>
      <c r="CY163" s="107"/>
      <c r="CZ163" s="107"/>
      <c r="DA163" s="107"/>
      <c r="DB163" s="107"/>
      <c r="DC163" s="107"/>
      <c r="DD163" s="107"/>
      <c r="DE163" s="107"/>
      <c r="DF163" s="107"/>
      <c r="DG163" s="107"/>
      <c r="DH163" s="107"/>
      <c r="DI163" s="107"/>
      <c r="DJ163" s="107"/>
      <c r="DK163" s="107"/>
      <c r="DL163" s="107"/>
      <c r="DM163" s="107"/>
      <c r="DN163" s="107"/>
      <c r="DO163" s="107"/>
      <c r="DP163" s="107"/>
      <c r="DQ163" s="107"/>
      <c r="DR163" s="107"/>
      <c r="DS163" s="107"/>
      <c r="DT163" s="107"/>
      <c r="DU163" s="107"/>
      <c r="DV163" s="107"/>
      <c r="DW163" s="107"/>
      <c r="DX163" s="107"/>
      <c r="DY163" s="107"/>
      <c r="DZ163" s="107"/>
      <c r="EA163" s="107"/>
      <c r="EB163" s="107"/>
      <c r="EC163" s="107"/>
      <c r="ED163" s="107"/>
      <c r="EE163" s="107"/>
      <c r="EF163" s="107"/>
    </row>
    <row r="164" spans="1:136" ht="15" x14ac:dyDescent="0.2">
      <c r="A164" s="35" t="s">
        <v>64</v>
      </c>
      <c r="B164" s="41" t="s">
        <v>120</v>
      </c>
      <c r="C164" s="34" t="s">
        <v>219</v>
      </c>
      <c r="D164" s="36">
        <v>947540</v>
      </c>
      <c r="E164" s="16" t="s">
        <v>278</v>
      </c>
      <c r="F164" s="38" t="s">
        <v>249</v>
      </c>
      <c r="G164" s="38" t="s">
        <v>294</v>
      </c>
      <c r="H164" s="130" t="s">
        <v>250</v>
      </c>
      <c r="I164" s="71">
        <v>15</v>
      </c>
      <c r="J164" s="130" t="s">
        <v>254</v>
      </c>
      <c r="K164" s="65" t="s">
        <v>76</v>
      </c>
      <c r="L164" s="39">
        <v>44</v>
      </c>
      <c r="M164" s="64">
        <v>499.92</v>
      </c>
      <c r="N164" s="60">
        <f>ROUND(O164/6,2)</f>
        <v>99.98</v>
      </c>
      <c r="O164" s="192">
        <f>ROUND(M164*1.2,2)</f>
        <v>599.9</v>
      </c>
      <c r="Q164" s="163"/>
      <c r="S164" s="182"/>
      <c r="T164" s="183"/>
      <c r="V164" s="159"/>
    </row>
    <row r="165" spans="1:136" ht="15" x14ac:dyDescent="0.2">
      <c r="A165" s="35" t="s">
        <v>64</v>
      </c>
      <c r="B165" s="41" t="s">
        <v>120</v>
      </c>
      <c r="C165" s="34" t="s">
        <v>220</v>
      </c>
      <c r="D165" s="36">
        <v>947529</v>
      </c>
      <c r="E165" s="16" t="s">
        <v>221</v>
      </c>
      <c r="F165" s="38" t="s">
        <v>249</v>
      </c>
      <c r="G165" s="38" t="s">
        <v>294</v>
      </c>
      <c r="H165" s="130" t="s">
        <v>135</v>
      </c>
      <c r="I165" s="71">
        <v>10</v>
      </c>
      <c r="J165" s="130" t="s">
        <v>252</v>
      </c>
      <c r="K165" s="65" t="s">
        <v>76</v>
      </c>
      <c r="L165" s="39">
        <v>44</v>
      </c>
      <c r="M165" s="64">
        <v>1023.25</v>
      </c>
      <c r="N165" s="60">
        <f>ROUND(O165/6,2)</f>
        <v>204.65</v>
      </c>
      <c r="O165" s="192">
        <f>ROUND(M165*1.2,2)</f>
        <v>1227.9000000000001</v>
      </c>
      <c r="Q165" s="163"/>
      <c r="S165" s="182"/>
      <c r="T165" s="183"/>
      <c r="V165" s="159"/>
    </row>
    <row r="166" spans="1:136" ht="20.25" x14ac:dyDescent="0.2">
      <c r="A166" s="40"/>
      <c r="B166" s="40"/>
      <c r="C166" s="109"/>
      <c r="D166" s="109"/>
      <c r="E166" s="109" t="s">
        <v>222</v>
      </c>
      <c r="F166" s="109"/>
      <c r="G166" s="109"/>
      <c r="H166" s="109"/>
      <c r="I166" s="109"/>
      <c r="J166" s="109"/>
      <c r="K166" s="109"/>
      <c r="L166" s="109"/>
      <c r="M166" s="109"/>
      <c r="N166" s="109"/>
      <c r="O166" s="190"/>
      <c r="Q166" s="163"/>
    </row>
    <row r="167" spans="1:136" s="137" customFormat="1" ht="18" x14ac:dyDescent="0.2">
      <c r="A167" s="134"/>
      <c r="B167" s="134"/>
      <c r="C167" s="138" t="s">
        <v>149</v>
      </c>
      <c r="D167" s="136" t="s">
        <v>223</v>
      </c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93"/>
      <c r="P167" s="170"/>
      <c r="Q167" s="163"/>
      <c r="R167" s="180"/>
      <c r="S167" s="177"/>
      <c r="U167" s="161"/>
      <c r="V167" s="153"/>
    </row>
    <row r="168" spans="1:136" ht="15" x14ac:dyDescent="0.2">
      <c r="A168" s="35" t="s">
        <v>64</v>
      </c>
      <c r="B168" s="41" t="s">
        <v>121</v>
      </c>
      <c r="C168" s="34" t="s">
        <v>224</v>
      </c>
      <c r="D168" s="36">
        <v>947568</v>
      </c>
      <c r="E168" s="16" t="s">
        <v>225</v>
      </c>
      <c r="F168" s="38" t="s">
        <v>249</v>
      </c>
      <c r="G168" s="38" t="s">
        <v>295</v>
      </c>
      <c r="H168" s="130" t="s">
        <v>250</v>
      </c>
      <c r="I168" s="71">
        <v>25</v>
      </c>
      <c r="J168" s="130" t="s">
        <v>252</v>
      </c>
      <c r="K168" s="65" t="s">
        <v>76</v>
      </c>
      <c r="L168" s="39">
        <v>48</v>
      </c>
      <c r="M168" s="64">
        <v>475.79</v>
      </c>
      <c r="N168" s="60">
        <f t="shared" ref="N168:N176" si="31">ROUND(O168/6,2)</f>
        <v>95.16</v>
      </c>
      <c r="O168" s="192">
        <f t="shared" ref="O168:O176" si="32">ROUND(M168*1.2,2)</f>
        <v>570.95000000000005</v>
      </c>
      <c r="Q168" s="163"/>
      <c r="S168" s="182"/>
      <c r="T168" s="183"/>
      <c r="V168" s="159"/>
    </row>
    <row r="169" spans="1:136" ht="15" x14ac:dyDescent="0.2">
      <c r="A169" s="35" t="s">
        <v>64</v>
      </c>
      <c r="B169" s="41" t="s">
        <v>121</v>
      </c>
      <c r="C169" s="34" t="s">
        <v>224</v>
      </c>
      <c r="D169" s="36">
        <v>947569</v>
      </c>
      <c r="E169" s="16" t="s">
        <v>226</v>
      </c>
      <c r="F169" s="38" t="s">
        <v>249</v>
      </c>
      <c r="G169" s="38" t="s">
        <v>295</v>
      </c>
      <c r="H169" s="130" t="s">
        <v>250</v>
      </c>
      <c r="I169" s="71">
        <v>25</v>
      </c>
      <c r="J169" s="130" t="s">
        <v>252</v>
      </c>
      <c r="K169" s="65" t="s">
        <v>76</v>
      </c>
      <c r="L169" s="39">
        <v>48</v>
      </c>
      <c r="M169" s="64">
        <v>411.63</v>
      </c>
      <c r="N169" s="60">
        <f t="shared" si="31"/>
        <v>82.33</v>
      </c>
      <c r="O169" s="192">
        <f t="shared" si="32"/>
        <v>493.96</v>
      </c>
      <c r="Q169" s="163"/>
      <c r="S169" s="182"/>
      <c r="T169" s="183"/>
      <c r="V169" s="159"/>
    </row>
    <row r="170" spans="1:136" ht="15" x14ac:dyDescent="0.2">
      <c r="A170" s="35" t="s">
        <v>64</v>
      </c>
      <c r="B170" s="41" t="s">
        <v>121</v>
      </c>
      <c r="C170" s="34" t="s">
        <v>274</v>
      </c>
      <c r="D170" s="36">
        <v>1710492</v>
      </c>
      <c r="E170" s="16" t="s">
        <v>275</v>
      </c>
      <c r="F170" s="38" t="s">
        <v>249</v>
      </c>
      <c r="G170" s="38" t="s">
        <v>295</v>
      </c>
      <c r="H170" s="130" t="s">
        <v>250</v>
      </c>
      <c r="I170" s="71">
        <v>25</v>
      </c>
      <c r="J170" s="130" t="s">
        <v>252</v>
      </c>
      <c r="K170" s="65" t="s">
        <v>76</v>
      </c>
      <c r="L170" s="39">
        <v>48</v>
      </c>
      <c r="M170" s="64">
        <v>603.29</v>
      </c>
      <c r="N170" s="60">
        <f>ROUND(O170/6,2)</f>
        <v>120.66</v>
      </c>
      <c r="O170" s="192">
        <f t="shared" si="32"/>
        <v>723.95</v>
      </c>
      <c r="Q170" s="163"/>
      <c r="S170" s="182"/>
      <c r="T170" s="183"/>
      <c r="V170" s="159"/>
    </row>
    <row r="171" spans="1:136" ht="15" x14ac:dyDescent="0.2">
      <c r="A171" s="35" t="s">
        <v>64</v>
      </c>
      <c r="B171" s="41" t="s">
        <v>121</v>
      </c>
      <c r="C171" s="34" t="s">
        <v>239</v>
      </c>
      <c r="D171" s="36">
        <v>947554</v>
      </c>
      <c r="E171" s="16" t="s">
        <v>240</v>
      </c>
      <c r="F171" s="38" t="s">
        <v>249</v>
      </c>
      <c r="G171" s="38" t="s">
        <v>295</v>
      </c>
      <c r="H171" s="130" t="s">
        <v>250</v>
      </c>
      <c r="I171" s="71">
        <v>25</v>
      </c>
      <c r="J171" s="130" t="s">
        <v>252</v>
      </c>
      <c r="K171" s="65" t="s">
        <v>76</v>
      </c>
      <c r="L171" s="39">
        <v>54</v>
      </c>
      <c r="M171" s="64">
        <v>341.63</v>
      </c>
      <c r="N171" s="60">
        <f t="shared" si="31"/>
        <v>68.33</v>
      </c>
      <c r="O171" s="192">
        <f t="shared" si="32"/>
        <v>409.96</v>
      </c>
      <c r="Q171" s="163"/>
      <c r="S171" s="182"/>
      <c r="T171" s="183"/>
      <c r="V171" s="159"/>
    </row>
    <row r="172" spans="1:136" ht="15" x14ac:dyDescent="0.2">
      <c r="A172" s="35" t="s">
        <v>64</v>
      </c>
      <c r="B172" s="41" t="s">
        <v>121</v>
      </c>
      <c r="C172" s="34" t="s">
        <v>171</v>
      </c>
      <c r="D172" s="36">
        <v>947552</v>
      </c>
      <c r="E172" s="16" t="s">
        <v>241</v>
      </c>
      <c r="F172" s="38" t="s">
        <v>249</v>
      </c>
      <c r="G172" s="38" t="s">
        <v>295</v>
      </c>
      <c r="H172" s="130" t="s">
        <v>250</v>
      </c>
      <c r="I172" s="71">
        <v>25</v>
      </c>
      <c r="J172" s="130" t="s">
        <v>252</v>
      </c>
      <c r="K172" s="65" t="s">
        <v>76</v>
      </c>
      <c r="L172" s="39">
        <v>54</v>
      </c>
      <c r="M172" s="64">
        <v>308.29000000000002</v>
      </c>
      <c r="N172" s="60">
        <f t="shared" si="31"/>
        <v>61.66</v>
      </c>
      <c r="O172" s="192">
        <f t="shared" si="32"/>
        <v>369.95</v>
      </c>
      <c r="Q172" s="163"/>
      <c r="S172" s="182"/>
      <c r="T172" s="183"/>
      <c r="V172" s="159"/>
    </row>
    <row r="173" spans="1:136" ht="15" x14ac:dyDescent="0.2">
      <c r="A173" s="35" t="s">
        <v>64</v>
      </c>
      <c r="B173" s="41" t="s">
        <v>121</v>
      </c>
      <c r="C173" s="34" t="s">
        <v>239</v>
      </c>
      <c r="D173" s="36">
        <v>947553</v>
      </c>
      <c r="E173" s="16" t="s">
        <v>242</v>
      </c>
      <c r="F173" s="38" t="s">
        <v>249</v>
      </c>
      <c r="G173" s="38" t="s">
        <v>295</v>
      </c>
      <c r="H173" s="130" t="s">
        <v>250</v>
      </c>
      <c r="I173" s="71">
        <v>25</v>
      </c>
      <c r="J173" s="130" t="s">
        <v>252</v>
      </c>
      <c r="K173" s="65" t="s">
        <v>76</v>
      </c>
      <c r="L173" s="39">
        <v>54</v>
      </c>
      <c r="M173" s="64">
        <v>324.95999999999998</v>
      </c>
      <c r="N173" s="60">
        <f t="shared" si="31"/>
        <v>64.989999999999995</v>
      </c>
      <c r="O173" s="192">
        <f t="shared" si="32"/>
        <v>389.95</v>
      </c>
      <c r="Q173" s="163"/>
      <c r="S173" s="182"/>
      <c r="T173" s="183"/>
      <c r="V173" s="159"/>
    </row>
    <row r="174" spans="1:136" ht="15" x14ac:dyDescent="0.2">
      <c r="A174" s="35" t="s">
        <v>64</v>
      </c>
      <c r="B174" s="41" t="s">
        <v>121</v>
      </c>
      <c r="C174" s="34" t="s">
        <v>171</v>
      </c>
      <c r="D174" s="36">
        <v>947551</v>
      </c>
      <c r="E174" s="16" t="s">
        <v>243</v>
      </c>
      <c r="F174" s="38" t="s">
        <v>249</v>
      </c>
      <c r="G174" s="38" t="s">
        <v>295</v>
      </c>
      <c r="H174" s="130" t="s">
        <v>250</v>
      </c>
      <c r="I174" s="71">
        <v>25</v>
      </c>
      <c r="J174" s="130" t="s">
        <v>252</v>
      </c>
      <c r="K174" s="65" t="s">
        <v>76</v>
      </c>
      <c r="L174" s="39">
        <v>54</v>
      </c>
      <c r="M174" s="64">
        <v>286.63</v>
      </c>
      <c r="N174" s="60">
        <f t="shared" si="31"/>
        <v>57.33</v>
      </c>
      <c r="O174" s="192">
        <f t="shared" si="32"/>
        <v>343.96</v>
      </c>
      <c r="Q174" s="163"/>
      <c r="S174" s="182"/>
      <c r="T174" s="183"/>
      <c r="V174" s="159"/>
    </row>
    <row r="175" spans="1:136" ht="28.5" x14ac:dyDescent="0.2">
      <c r="A175" s="35" t="s">
        <v>64</v>
      </c>
      <c r="B175" s="41" t="s">
        <v>121</v>
      </c>
      <c r="C175" s="34" t="s">
        <v>256</v>
      </c>
      <c r="D175" s="36">
        <v>1620696</v>
      </c>
      <c r="E175" s="91" t="s">
        <v>313</v>
      </c>
      <c r="F175" s="38" t="s">
        <v>249</v>
      </c>
      <c r="G175" s="38" t="s">
        <v>295</v>
      </c>
      <c r="H175" s="130" t="s">
        <v>250</v>
      </c>
      <c r="I175" s="71">
        <v>25</v>
      </c>
      <c r="J175" s="130" t="s">
        <v>252</v>
      </c>
      <c r="K175" s="65" t="s">
        <v>76</v>
      </c>
      <c r="L175" s="39">
        <v>54</v>
      </c>
      <c r="M175" s="64">
        <v>249.96</v>
      </c>
      <c r="N175" s="60">
        <f t="shared" si="31"/>
        <v>49.99</v>
      </c>
      <c r="O175" s="192">
        <f t="shared" si="32"/>
        <v>299.95</v>
      </c>
      <c r="Q175" s="163"/>
      <c r="S175" s="182"/>
      <c r="T175" s="183"/>
      <c r="V175" s="159"/>
    </row>
    <row r="176" spans="1:136" ht="15" x14ac:dyDescent="0.2">
      <c r="A176" s="35" t="s">
        <v>64</v>
      </c>
      <c r="B176" s="41" t="s">
        <v>121</v>
      </c>
      <c r="C176" s="34" t="s">
        <v>35</v>
      </c>
      <c r="D176" s="36">
        <v>947567</v>
      </c>
      <c r="E176" s="16" t="s">
        <v>36</v>
      </c>
      <c r="F176" s="38" t="s">
        <v>249</v>
      </c>
      <c r="G176" s="38" t="s">
        <v>295</v>
      </c>
      <c r="H176" s="130" t="s">
        <v>250</v>
      </c>
      <c r="I176" s="71">
        <v>25</v>
      </c>
      <c r="J176" s="130" t="s">
        <v>252</v>
      </c>
      <c r="K176" s="65" t="s">
        <v>76</v>
      </c>
      <c r="L176" s="39">
        <v>48</v>
      </c>
      <c r="M176" s="64">
        <v>396.63</v>
      </c>
      <c r="N176" s="60">
        <f t="shared" si="31"/>
        <v>79.33</v>
      </c>
      <c r="O176" s="192">
        <f t="shared" si="32"/>
        <v>475.96</v>
      </c>
      <c r="Q176" s="163"/>
      <c r="S176" s="182"/>
      <c r="T176" s="183"/>
      <c r="V176" s="159"/>
    </row>
    <row r="177" spans="1:22" s="137" customFormat="1" ht="18" x14ac:dyDescent="0.2">
      <c r="A177" s="134"/>
      <c r="B177" s="134"/>
      <c r="C177" s="138" t="s">
        <v>150</v>
      </c>
      <c r="D177" s="136" t="s">
        <v>37</v>
      </c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93"/>
      <c r="P177" s="170"/>
      <c r="Q177" s="163"/>
      <c r="R177" s="180"/>
      <c r="S177" s="177"/>
      <c r="U177" s="161"/>
      <c r="V177" s="153"/>
    </row>
    <row r="178" spans="1:22" ht="30" x14ac:dyDescent="0.2">
      <c r="A178" s="35" t="s">
        <v>64</v>
      </c>
      <c r="B178" s="41" t="s">
        <v>122</v>
      </c>
      <c r="C178" s="34" t="s">
        <v>428</v>
      </c>
      <c r="D178" s="36">
        <v>2208032</v>
      </c>
      <c r="E178" s="16" t="s">
        <v>78</v>
      </c>
      <c r="F178" s="38" t="s">
        <v>249</v>
      </c>
      <c r="G178" s="38" t="s">
        <v>294</v>
      </c>
      <c r="H178" s="148" t="s">
        <v>250</v>
      </c>
      <c r="I178" s="71">
        <v>14</v>
      </c>
      <c r="J178" s="148" t="s">
        <v>252</v>
      </c>
      <c r="K178" s="65" t="s">
        <v>76</v>
      </c>
      <c r="L178" s="58">
        <v>44</v>
      </c>
      <c r="M178" s="64">
        <v>1005.09</v>
      </c>
      <c r="N178" s="60">
        <f t="shared" ref="N178:N183" si="33">ROUND(O178/6,2)</f>
        <v>201.02</v>
      </c>
      <c r="O178" s="192">
        <f t="shared" ref="O178:O183" si="34">ROUND(M178*1.2,2)</f>
        <v>1206.1099999999999</v>
      </c>
      <c r="Q178" s="163"/>
      <c r="S178" s="182"/>
      <c r="T178" s="157"/>
      <c r="V178" s="159"/>
    </row>
    <row r="179" spans="1:22" ht="30" x14ac:dyDescent="0.2">
      <c r="A179" s="35" t="s">
        <v>64</v>
      </c>
      <c r="B179" s="41" t="s">
        <v>122</v>
      </c>
      <c r="C179" s="34" t="s">
        <v>429</v>
      </c>
      <c r="D179" s="36">
        <v>2208033</v>
      </c>
      <c r="E179" s="16" t="s">
        <v>78</v>
      </c>
      <c r="F179" s="38" t="s">
        <v>249</v>
      </c>
      <c r="G179" s="38" t="s">
        <v>294</v>
      </c>
      <c r="H179" s="148" t="s">
        <v>250</v>
      </c>
      <c r="I179" s="71">
        <v>14</v>
      </c>
      <c r="J179" s="148" t="s">
        <v>252</v>
      </c>
      <c r="K179" s="65" t="s">
        <v>76</v>
      </c>
      <c r="L179" s="58">
        <v>44</v>
      </c>
      <c r="M179" s="64">
        <v>1005.09</v>
      </c>
      <c r="N179" s="60">
        <f t="shared" si="33"/>
        <v>201.02</v>
      </c>
      <c r="O179" s="192">
        <f t="shared" si="34"/>
        <v>1206.1099999999999</v>
      </c>
      <c r="Q179" s="163"/>
      <c r="S179" s="182"/>
      <c r="T179" s="157"/>
      <c r="V179" s="159"/>
    </row>
    <row r="180" spans="1:22" ht="30" x14ac:dyDescent="0.2">
      <c r="A180" s="35" t="s">
        <v>64</v>
      </c>
      <c r="B180" s="41" t="s">
        <v>122</v>
      </c>
      <c r="C180" s="34" t="s">
        <v>430</v>
      </c>
      <c r="D180" s="36">
        <v>2208034</v>
      </c>
      <c r="E180" s="16" t="s">
        <v>78</v>
      </c>
      <c r="F180" s="38" t="s">
        <v>249</v>
      </c>
      <c r="G180" s="38" t="s">
        <v>294</v>
      </c>
      <c r="H180" s="148" t="s">
        <v>250</v>
      </c>
      <c r="I180" s="71">
        <v>14</v>
      </c>
      <c r="J180" s="148" t="s">
        <v>252</v>
      </c>
      <c r="K180" s="65" t="s">
        <v>76</v>
      </c>
      <c r="L180" s="58">
        <v>44</v>
      </c>
      <c r="M180" s="64">
        <v>1005.09</v>
      </c>
      <c r="N180" s="60">
        <f t="shared" si="33"/>
        <v>201.02</v>
      </c>
      <c r="O180" s="192">
        <f t="shared" si="34"/>
        <v>1206.1099999999999</v>
      </c>
      <c r="Q180" s="163"/>
      <c r="S180" s="182"/>
      <c r="T180" s="157"/>
      <c r="V180" s="159"/>
    </row>
    <row r="181" spans="1:22" ht="30" x14ac:dyDescent="0.2">
      <c r="A181" s="35" t="s">
        <v>64</v>
      </c>
      <c r="B181" s="41" t="s">
        <v>122</v>
      </c>
      <c r="C181" s="34" t="s">
        <v>431</v>
      </c>
      <c r="D181" s="36">
        <v>2208035</v>
      </c>
      <c r="E181" s="16" t="s">
        <v>78</v>
      </c>
      <c r="F181" s="38" t="s">
        <v>249</v>
      </c>
      <c r="G181" s="38" t="s">
        <v>294</v>
      </c>
      <c r="H181" s="148" t="s">
        <v>250</v>
      </c>
      <c r="I181" s="71">
        <v>14</v>
      </c>
      <c r="J181" s="148" t="s">
        <v>252</v>
      </c>
      <c r="K181" s="65" t="s">
        <v>76</v>
      </c>
      <c r="L181" s="58">
        <v>44</v>
      </c>
      <c r="M181" s="64">
        <v>1005.09</v>
      </c>
      <c r="N181" s="60">
        <f t="shared" si="33"/>
        <v>201.02</v>
      </c>
      <c r="O181" s="192">
        <f t="shared" si="34"/>
        <v>1206.1099999999999</v>
      </c>
      <c r="Q181" s="163"/>
      <c r="S181" s="182"/>
      <c r="T181" s="157"/>
      <c r="V181" s="159"/>
    </row>
    <row r="182" spans="1:22" ht="30" x14ac:dyDescent="0.2">
      <c r="A182" s="35" t="s">
        <v>64</v>
      </c>
      <c r="B182" s="41" t="s">
        <v>122</v>
      </c>
      <c r="C182" s="34" t="s">
        <v>432</v>
      </c>
      <c r="D182" s="36">
        <v>2208036</v>
      </c>
      <c r="E182" s="16" t="s">
        <v>78</v>
      </c>
      <c r="F182" s="38" t="s">
        <v>249</v>
      </c>
      <c r="G182" s="38" t="s">
        <v>294</v>
      </c>
      <c r="H182" s="148" t="s">
        <v>250</v>
      </c>
      <c r="I182" s="71">
        <v>14</v>
      </c>
      <c r="J182" s="148" t="s">
        <v>252</v>
      </c>
      <c r="K182" s="65" t="s">
        <v>76</v>
      </c>
      <c r="L182" s="58">
        <v>44</v>
      </c>
      <c r="M182" s="64">
        <v>1005.09</v>
      </c>
      <c r="N182" s="60">
        <f t="shared" si="33"/>
        <v>201.02</v>
      </c>
      <c r="O182" s="192">
        <f t="shared" si="34"/>
        <v>1206.1099999999999</v>
      </c>
      <c r="Q182" s="163"/>
      <c r="S182" s="182"/>
      <c r="T182" s="157"/>
      <c r="V182" s="159"/>
    </row>
    <row r="183" spans="1:22" ht="30" x14ac:dyDescent="0.2">
      <c r="A183" s="35" t="s">
        <v>64</v>
      </c>
      <c r="B183" s="41" t="s">
        <v>122</v>
      </c>
      <c r="C183" s="34" t="s">
        <v>433</v>
      </c>
      <c r="D183" s="36">
        <v>2208037</v>
      </c>
      <c r="E183" s="16" t="s">
        <v>78</v>
      </c>
      <c r="F183" s="38" t="s">
        <v>249</v>
      </c>
      <c r="G183" s="38" t="s">
        <v>294</v>
      </c>
      <c r="H183" s="148" t="s">
        <v>250</v>
      </c>
      <c r="I183" s="71">
        <v>14</v>
      </c>
      <c r="J183" s="148" t="s">
        <v>252</v>
      </c>
      <c r="K183" s="65" t="s">
        <v>76</v>
      </c>
      <c r="L183" s="58">
        <v>44</v>
      </c>
      <c r="M183" s="64">
        <v>1005.09</v>
      </c>
      <c r="N183" s="60">
        <f t="shared" si="33"/>
        <v>201.02</v>
      </c>
      <c r="O183" s="192">
        <f t="shared" si="34"/>
        <v>1206.1099999999999</v>
      </c>
      <c r="Q183" s="163"/>
      <c r="S183" s="182"/>
      <c r="T183" s="157"/>
      <c r="V183" s="159"/>
    </row>
    <row r="184" spans="1:22" ht="30" x14ac:dyDescent="0.2">
      <c r="A184" s="35" t="s">
        <v>64</v>
      </c>
      <c r="B184" s="41" t="s">
        <v>122</v>
      </c>
      <c r="C184" s="34" t="s">
        <v>434</v>
      </c>
      <c r="D184" s="36">
        <v>2208011</v>
      </c>
      <c r="E184" s="16" t="s">
        <v>78</v>
      </c>
      <c r="F184" s="38" t="s">
        <v>249</v>
      </c>
      <c r="G184" s="38" t="s">
        <v>294</v>
      </c>
      <c r="H184" s="148" t="s">
        <v>250</v>
      </c>
      <c r="I184" s="71">
        <v>14</v>
      </c>
      <c r="J184" s="148" t="s">
        <v>252</v>
      </c>
      <c r="K184" s="65" t="s">
        <v>76</v>
      </c>
      <c r="L184" s="58">
        <v>44</v>
      </c>
      <c r="M184" s="64">
        <v>1005.09</v>
      </c>
      <c r="N184" s="60">
        <f t="shared" ref="N184:N189" si="35">ROUND(O184/6,2)</f>
        <v>201.02</v>
      </c>
      <c r="O184" s="192">
        <f t="shared" ref="O184:O189" si="36">ROUND(M184*1.2,2)</f>
        <v>1206.1099999999999</v>
      </c>
      <c r="Q184" s="163"/>
      <c r="S184" s="182"/>
      <c r="T184" s="157"/>
      <c r="V184" s="159"/>
    </row>
    <row r="185" spans="1:22" ht="30" x14ac:dyDescent="0.2">
      <c r="A185" s="35" t="s">
        <v>64</v>
      </c>
      <c r="B185" s="41" t="s">
        <v>122</v>
      </c>
      <c r="C185" s="34" t="s">
        <v>435</v>
      </c>
      <c r="D185" s="36">
        <v>2208012</v>
      </c>
      <c r="E185" s="16" t="s">
        <v>78</v>
      </c>
      <c r="F185" s="38" t="s">
        <v>249</v>
      </c>
      <c r="G185" s="38" t="s">
        <v>294</v>
      </c>
      <c r="H185" s="148" t="s">
        <v>250</v>
      </c>
      <c r="I185" s="71">
        <v>14</v>
      </c>
      <c r="J185" s="148" t="s">
        <v>252</v>
      </c>
      <c r="K185" s="65" t="s">
        <v>76</v>
      </c>
      <c r="L185" s="58">
        <v>44</v>
      </c>
      <c r="M185" s="64">
        <v>1005.09</v>
      </c>
      <c r="N185" s="60">
        <f t="shared" si="35"/>
        <v>201.02</v>
      </c>
      <c r="O185" s="192">
        <f t="shared" si="36"/>
        <v>1206.1099999999999</v>
      </c>
      <c r="Q185" s="163"/>
      <c r="S185" s="182"/>
      <c r="T185" s="157"/>
      <c r="V185" s="159"/>
    </row>
    <row r="186" spans="1:22" ht="30" x14ac:dyDescent="0.2">
      <c r="A186" s="35" t="s">
        <v>64</v>
      </c>
      <c r="B186" s="41" t="s">
        <v>122</v>
      </c>
      <c r="C186" s="34" t="s">
        <v>436</v>
      </c>
      <c r="D186" s="36">
        <v>2208013</v>
      </c>
      <c r="E186" s="16" t="s">
        <v>78</v>
      </c>
      <c r="F186" s="38" t="s">
        <v>249</v>
      </c>
      <c r="G186" s="38" t="s">
        <v>294</v>
      </c>
      <c r="H186" s="148" t="s">
        <v>250</v>
      </c>
      <c r="I186" s="71">
        <v>14</v>
      </c>
      <c r="J186" s="148" t="s">
        <v>252</v>
      </c>
      <c r="K186" s="65" t="s">
        <v>76</v>
      </c>
      <c r="L186" s="58">
        <v>44</v>
      </c>
      <c r="M186" s="64">
        <v>1005.09</v>
      </c>
      <c r="N186" s="60">
        <f t="shared" si="35"/>
        <v>201.02</v>
      </c>
      <c r="O186" s="192">
        <f t="shared" si="36"/>
        <v>1206.1099999999999</v>
      </c>
      <c r="Q186" s="163"/>
      <c r="S186" s="182"/>
      <c r="T186" s="157"/>
      <c r="V186" s="159"/>
    </row>
    <row r="187" spans="1:22" ht="30" x14ac:dyDescent="0.2">
      <c r="A187" s="35" t="s">
        <v>64</v>
      </c>
      <c r="B187" s="41" t="s">
        <v>122</v>
      </c>
      <c r="C187" s="34" t="s">
        <v>437</v>
      </c>
      <c r="D187" s="36">
        <v>2208014</v>
      </c>
      <c r="E187" s="16" t="s">
        <v>78</v>
      </c>
      <c r="F187" s="38" t="s">
        <v>249</v>
      </c>
      <c r="G187" s="38" t="s">
        <v>294</v>
      </c>
      <c r="H187" s="148" t="s">
        <v>250</v>
      </c>
      <c r="I187" s="71">
        <v>14</v>
      </c>
      <c r="J187" s="148" t="s">
        <v>252</v>
      </c>
      <c r="K187" s="65" t="s">
        <v>76</v>
      </c>
      <c r="L187" s="58">
        <v>44</v>
      </c>
      <c r="M187" s="64">
        <v>1005.09</v>
      </c>
      <c r="N187" s="60">
        <f t="shared" si="35"/>
        <v>201.02</v>
      </c>
      <c r="O187" s="192">
        <f t="shared" si="36"/>
        <v>1206.1099999999999</v>
      </c>
      <c r="Q187" s="163"/>
      <c r="S187" s="182"/>
      <c r="T187" s="157"/>
      <c r="V187" s="159"/>
    </row>
    <row r="188" spans="1:22" ht="30" x14ac:dyDescent="0.2">
      <c r="A188" s="35" t="s">
        <v>64</v>
      </c>
      <c r="B188" s="41" t="s">
        <v>122</v>
      </c>
      <c r="C188" s="34" t="s">
        <v>438</v>
      </c>
      <c r="D188" s="36">
        <v>2208015</v>
      </c>
      <c r="E188" s="16" t="s">
        <v>78</v>
      </c>
      <c r="F188" s="38" t="s">
        <v>249</v>
      </c>
      <c r="G188" s="38" t="s">
        <v>294</v>
      </c>
      <c r="H188" s="148" t="s">
        <v>250</v>
      </c>
      <c r="I188" s="71">
        <v>14</v>
      </c>
      <c r="J188" s="148" t="s">
        <v>252</v>
      </c>
      <c r="K188" s="65" t="s">
        <v>76</v>
      </c>
      <c r="L188" s="58">
        <v>44</v>
      </c>
      <c r="M188" s="64">
        <v>1005.09</v>
      </c>
      <c r="N188" s="60">
        <f t="shared" si="35"/>
        <v>201.02</v>
      </c>
      <c r="O188" s="192">
        <f t="shared" si="36"/>
        <v>1206.1099999999999</v>
      </c>
      <c r="Q188" s="163"/>
      <c r="S188" s="182"/>
      <c r="T188" s="157"/>
      <c r="V188" s="159"/>
    </row>
    <row r="189" spans="1:22" ht="30" x14ac:dyDescent="0.2">
      <c r="A189" s="35" t="s">
        <v>64</v>
      </c>
      <c r="B189" s="41" t="s">
        <v>122</v>
      </c>
      <c r="C189" s="34" t="s">
        <v>439</v>
      </c>
      <c r="D189" s="36">
        <v>2208016</v>
      </c>
      <c r="E189" s="16" t="s">
        <v>78</v>
      </c>
      <c r="F189" s="38" t="s">
        <v>249</v>
      </c>
      <c r="G189" s="38" t="s">
        <v>294</v>
      </c>
      <c r="H189" s="148" t="s">
        <v>250</v>
      </c>
      <c r="I189" s="71">
        <v>14</v>
      </c>
      <c r="J189" s="148" t="s">
        <v>252</v>
      </c>
      <c r="K189" s="65" t="s">
        <v>76</v>
      </c>
      <c r="L189" s="58">
        <v>44</v>
      </c>
      <c r="M189" s="64">
        <v>1005.09</v>
      </c>
      <c r="N189" s="60">
        <f t="shared" si="35"/>
        <v>201.02</v>
      </c>
      <c r="O189" s="192">
        <f t="shared" si="36"/>
        <v>1206.1099999999999</v>
      </c>
      <c r="Q189" s="163"/>
      <c r="S189" s="182"/>
      <c r="T189" s="157"/>
      <c r="V189" s="159"/>
    </row>
    <row r="190" spans="1:22" ht="30" x14ac:dyDescent="0.2">
      <c r="A190" s="35" t="s">
        <v>64</v>
      </c>
      <c r="B190" s="41" t="s">
        <v>122</v>
      </c>
      <c r="C190" s="34" t="s">
        <v>440</v>
      </c>
      <c r="D190" s="36">
        <v>2207583</v>
      </c>
      <c r="E190" s="16" t="s">
        <v>78</v>
      </c>
      <c r="F190" s="38" t="s">
        <v>249</v>
      </c>
      <c r="G190" s="38" t="s">
        <v>294</v>
      </c>
      <c r="H190" s="148" t="s">
        <v>250</v>
      </c>
      <c r="I190" s="71">
        <v>14</v>
      </c>
      <c r="J190" s="148" t="s">
        <v>252</v>
      </c>
      <c r="K190" s="65" t="s">
        <v>76</v>
      </c>
      <c r="L190" s="58">
        <v>44</v>
      </c>
      <c r="M190" s="64">
        <v>1005.09</v>
      </c>
      <c r="N190" s="60">
        <f t="shared" ref="N190:N192" si="37">ROUND(O190/6,2)</f>
        <v>201.02</v>
      </c>
      <c r="O190" s="192">
        <f t="shared" ref="O190:O192" si="38">ROUND(M190*1.2,2)</f>
        <v>1206.1099999999999</v>
      </c>
      <c r="Q190" s="163"/>
      <c r="S190" s="182"/>
      <c r="T190" s="157"/>
      <c r="V190" s="159"/>
    </row>
    <row r="191" spans="1:22" ht="30" x14ac:dyDescent="0.2">
      <c r="A191" s="35" t="s">
        <v>64</v>
      </c>
      <c r="B191" s="41" t="s">
        <v>122</v>
      </c>
      <c r="C191" s="34" t="s">
        <v>441</v>
      </c>
      <c r="D191" s="36">
        <v>2207580</v>
      </c>
      <c r="E191" s="16" t="s">
        <v>78</v>
      </c>
      <c r="F191" s="38" t="s">
        <v>249</v>
      </c>
      <c r="G191" s="38" t="s">
        <v>294</v>
      </c>
      <c r="H191" s="148" t="s">
        <v>250</v>
      </c>
      <c r="I191" s="71">
        <v>14</v>
      </c>
      <c r="J191" s="148" t="s">
        <v>252</v>
      </c>
      <c r="K191" s="65" t="s">
        <v>76</v>
      </c>
      <c r="L191" s="58">
        <v>44</v>
      </c>
      <c r="M191" s="64">
        <v>1005.09</v>
      </c>
      <c r="N191" s="60">
        <f t="shared" si="37"/>
        <v>201.02</v>
      </c>
      <c r="O191" s="192">
        <f t="shared" si="38"/>
        <v>1206.1099999999999</v>
      </c>
      <c r="Q191" s="163"/>
      <c r="S191" s="182"/>
      <c r="T191" s="157"/>
      <c r="V191" s="159"/>
    </row>
    <row r="192" spans="1:22" ht="30" x14ac:dyDescent="0.2">
      <c r="A192" s="35" t="s">
        <v>64</v>
      </c>
      <c r="B192" s="41" t="s">
        <v>122</v>
      </c>
      <c r="C192" s="34" t="s">
        <v>442</v>
      </c>
      <c r="D192" s="36">
        <v>2207574</v>
      </c>
      <c r="E192" s="16" t="s">
        <v>78</v>
      </c>
      <c r="F192" s="38" t="s">
        <v>249</v>
      </c>
      <c r="G192" s="38" t="s">
        <v>294</v>
      </c>
      <c r="H192" s="148" t="s">
        <v>250</v>
      </c>
      <c r="I192" s="71">
        <v>14</v>
      </c>
      <c r="J192" s="148" t="s">
        <v>252</v>
      </c>
      <c r="K192" s="65" t="s">
        <v>76</v>
      </c>
      <c r="L192" s="58">
        <v>44</v>
      </c>
      <c r="M192" s="64">
        <v>1005.09</v>
      </c>
      <c r="N192" s="60">
        <f t="shared" si="37"/>
        <v>201.02</v>
      </c>
      <c r="O192" s="192">
        <f t="shared" si="38"/>
        <v>1206.1099999999999</v>
      </c>
      <c r="Q192" s="163"/>
      <c r="S192" s="182"/>
      <c r="T192" s="157"/>
      <c r="V192" s="159"/>
    </row>
    <row r="193" spans="1:22" ht="30" x14ac:dyDescent="0.2">
      <c r="A193" s="35" t="s">
        <v>64</v>
      </c>
      <c r="B193" s="41" t="s">
        <v>122</v>
      </c>
      <c r="C193" s="34" t="s">
        <v>415</v>
      </c>
      <c r="D193" s="36">
        <v>2117115</v>
      </c>
      <c r="E193" s="16" t="s">
        <v>78</v>
      </c>
      <c r="F193" s="38" t="s">
        <v>249</v>
      </c>
      <c r="G193" s="38" t="s">
        <v>294</v>
      </c>
      <c r="H193" s="145" t="s">
        <v>250</v>
      </c>
      <c r="I193" s="71">
        <v>14</v>
      </c>
      <c r="J193" s="145" t="s">
        <v>252</v>
      </c>
      <c r="K193" s="65" t="s">
        <v>76</v>
      </c>
      <c r="L193" s="58">
        <v>44</v>
      </c>
      <c r="M193" s="64">
        <v>1005.09</v>
      </c>
      <c r="N193" s="60">
        <f>ROUND(O193/6,2)</f>
        <v>201.02</v>
      </c>
      <c r="O193" s="192">
        <f>ROUND(M193*1.2,2)</f>
        <v>1206.1099999999999</v>
      </c>
      <c r="Q193" s="163"/>
      <c r="S193" s="182"/>
      <c r="T193" s="157"/>
      <c r="V193" s="159"/>
    </row>
    <row r="194" spans="1:22" ht="30" x14ac:dyDescent="0.2">
      <c r="A194" s="35" t="s">
        <v>64</v>
      </c>
      <c r="B194" s="41" t="s">
        <v>122</v>
      </c>
      <c r="C194" s="34" t="s">
        <v>443</v>
      </c>
      <c r="D194" s="36">
        <v>2207699</v>
      </c>
      <c r="E194" s="16" t="s">
        <v>78</v>
      </c>
      <c r="F194" s="38" t="s">
        <v>249</v>
      </c>
      <c r="G194" s="38" t="s">
        <v>294</v>
      </c>
      <c r="H194" s="148" t="s">
        <v>250</v>
      </c>
      <c r="I194" s="71">
        <v>14</v>
      </c>
      <c r="J194" s="148" t="s">
        <v>252</v>
      </c>
      <c r="K194" s="65" t="s">
        <v>76</v>
      </c>
      <c r="L194" s="58">
        <v>44</v>
      </c>
      <c r="M194" s="64">
        <v>1005.09</v>
      </c>
      <c r="N194" s="60">
        <f t="shared" ref="N194" si="39">ROUND(O194/6,2)</f>
        <v>201.02</v>
      </c>
      <c r="O194" s="192">
        <f t="shared" ref="O194" si="40">ROUND(M194*1.2,2)</f>
        <v>1206.1099999999999</v>
      </c>
      <c r="Q194" s="163"/>
      <c r="S194" s="182"/>
      <c r="T194" s="157"/>
      <c r="V194" s="159"/>
    </row>
    <row r="195" spans="1:22" ht="30" x14ac:dyDescent="0.2">
      <c r="A195" s="35" t="s">
        <v>64</v>
      </c>
      <c r="B195" s="41" t="s">
        <v>122</v>
      </c>
      <c r="C195" s="34" t="s">
        <v>416</v>
      </c>
      <c r="D195" s="36">
        <v>2117114</v>
      </c>
      <c r="E195" s="16" t="s">
        <v>78</v>
      </c>
      <c r="F195" s="38" t="s">
        <v>249</v>
      </c>
      <c r="G195" s="38" t="s">
        <v>294</v>
      </c>
      <c r="H195" s="145" t="s">
        <v>250</v>
      </c>
      <c r="I195" s="71">
        <v>14</v>
      </c>
      <c r="J195" s="145" t="s">
        <v>252</v>
      </c>
      <c r="K195" s="65" t="s">
        <v>76</v>
      </c>
      <c r="L195" s="58">
        <v>44</v>
      </c>
      <c r="M195" s="64">
        <v>1005.09</v>
      </c>
      <c r="N195" s="60">
        <f>ROUND(O195/6,2)</f>
        <v>201.02</v>
      </c>
      <c r="O195" s="192">
        <f>ROUND(M195*1.2,2)</f>
        <v>1206.1099999999999</v>
      </c>
      <c r="Q195" s="163"/>
      <c r="S195" s="182"/>
      <c r="T195" s="157"/>
      <c r="V195" s="159"/>
    </row>
    <row r="196" spans="1:22" ht="30" x14ac:dyDescent="0.2">
      <c r="A196" s="35" t="s">
        <v>64</v>
      </c>
      <c r="B196" s="41" t="s">
        <v>122</v>
      </c>
      <c r="C196" s="34" t="s">
        <v>444</v>
      </c>
      <c r="D196" s="36">
        <v>2208005</v>
      </c>
      <c r="E196" s="16" t="s">
        <v>78</v>
      </c>
      <c r="F196" s="38" t="s">
        <v>249</v>
      </c>
      <c r="G196" s="38" t="s">
        <v>294</v>
      </c>
      <c r="H196" s="148" t="s">
        <v>250</v>
      </c>
      <c r="I196" s="71">
        <v>14</v>
      </c>
      <c r="J196" s="148" t="s">
        <v>252</v>
      </c>
      <c r="K196" s="65" t="s">
        <v>76</v>
      </c>
      <c r="L196" s="58">
        <v>44</v>
      </c>
      <c r="M196" s="64">
        <v>1005.09</v>
      </c>
      <c r="N196" s="60">
        <f t="shared" ref="N196:N225" si="41">ROUND(O196/6,2)</f>
        <v>201.02</v>
      </c>
      <c r="O196" s="192">
        <f t="shared" ref="O196:O201" si="42">ROUND(M196*1.2,2)</f>
        <v>1206.1099999999999</v>
      </c>
      <c r="Q196" s="163"/>
      <c r="S196" s="182"/>
      <c r="T196" s="157"/>
      <c r="V196" s="159"/>
    </row>
    <row r="197" spans="1:22" ht="30" x14ac:dyDescent="0.2">
      <c r="A197" s="35" t="s">
        <v>64</v>
      </c>
      <c r="B197" s="41" t="s">
        <v>122</v>
      </c>
      <c r="C197" s="34" t="s">
        <v>417</v>
      </c>
      <c r="D197" s="36">
        <v>2117112</v>
      </c>
      <c r="E197" s="16" t="s">
        <v>78</v>
      </c>
      <c r="F197" s="38" t="s">
        <v>249</v>
      </c>
      <c r="G197" s="38" t="s">
        <v>294</v>
      </c>
      <c r="H197" s="145" t="s">
        <v>250</v>
      </c>
      <c r="I197" s="71">
        <v>14</v>
      </c>
      <c r="J197" s="145" t="s">
        <v>252</v>
      </c>
      <c r="K197" s="65" t="s">
        <v>76</v>
      </c>
      <c r="L197" s="58">
        <v>44</v>
      </c>
      <c r="M197" s="64">
        <v>1005.09</v>
      </c>
      <c r="N197" s="60">
        <f t="shared" si="41"/>
        <v>201.02</v>
      </c>
      <c r="O197" s="192">
        <f t="shared" si="42"/>
        <v>1206.1099999999999</v>
      </c>
      <c r="Q197" s="163"/>
      <c r="S197" s="182"/>
      <c r="T197" s="157"/>
      <c r="V197" s="159"/>
    </row>
    <row r="198" spans="1:22" ht="30" x14ac:dyDescent="0.2">
      <c r="A198" s="35" t="s">
        <v>64</v>
      </c>
      <c r="B198" s="41" t="s">
        <v>122</v>
      </c>
      <c r="C198" s="34" t="s">
        <v>418</v>
      </c>
      <c r="D198" s="36">
        <v>2117111</v>
      </c>
      <c r="E198" s="16" t="s">
        <v>78</v>
      </c>
      <c r="F198" s="38" t="s">
        <v>249</v>
      </c>
      <c r="G198" s="38" t="s">
        <v>294</v>
      </c>
      <c r="H198" s="145" t="s">
        <v>250</v>
      </c>
      <c r="I198" s="71">
        <v>14</v>
      </c>
      <c r="J198" s="145" t="s">
        <v>252</v>
      </c>
      <c r="K198" s="65" t="s">
        <v>76</v>
      </c>
      <c r="L198" s="58">
        <v>44</v>
      </c>
      <c r="M198" s="64">
        <v>1005.09</v>
      </c>
      <c r="N198" s="60">
        <f t="shared" si="41"/>
        <v>201.02</v>
      </c>
      <c r="O198" s="192">
        <f t="shared" si="42"/>
        <v>1206.1099999999999</v>
      </c>
      <c r="Q198" s="163"/>
      <c r="S198" s="182"/>
      <c r="T198" s="157"/>
      <c r="V198" s="159"/>
    </row>
    <row r="199" spans="1:22" ht="30" x14ac:dyDescent="0.2">
      <c r="A199" s="35" t="s">
        <v>64</v>
      </c>
      <c r="B199" s="41" t="s">
        <v>122</v>
      </c>
      <c r="C199" s="34" t="s">
        <v>445</v>
      </c>
      <c r="D199" s="36">
        <v>2208008</v>
      </c>
      <c r="E199" s="16" t="s">
        <v>78</v>
      </c>
      <c r="F199" s="38" t="s">
        <v>249</v>
      </c>
      <c r="G199" s="38" t="s">
        <v>294</v>
      </c>
      <c r="H199" s="148" t="s">
        <v>250</v>
      </c>
      <c r="I199" s="71">
        <v>14</v>
      </c>
      <c r="J199" s="148" t="s">
        <v>252</v>
      </c>
      <c r="K199" s="65" t="s">
        <v>76</v>
      </c>
      <c r="L199" s="58">
        <v>44</v>
      </c>
      <c r="M199" s="64">
        <v>1005.09</v>
      </c>
      <c r="N199" s="60">
        <f t="shared" si="41"/>
        <v>201.02</v>
      </c>
      <c r="O199" s="192">
        <f t="shared" si="42"/>
        <v>1206.1099999999999</v>
      </c>
      <c r="Q199" s="163"/>
      <c r="S199" s="182"/>
      <c r="T199" s="157"/>
      <c r="V199" s="159"/>
    </row>
    <row r="200" spans="1:22" ht="30" x14ac:dyDescent="0.2">
      <c r="A200" s="35" t="s">
        <v>64</v>
      </c>
      <c r="B200" s="41" t="s">
        <v>122</v>
      </c>
      <c r="C200" s="34" t="s">
        <v>446</v>
      </c>
      <c r="D200" s="36">
        <v>2208009</v>
      </c>
      <c r="E200" s="16" t="s">
        <v>78</v>
      </c>
      <c r="F200" s="38" t="s">
        <v>249</v>
      </c>
      <c r="G200" s="38" t="s">
        <v>294</v>
      </c>
      <c r="H200" s="148" t="s">
        <v>250</v>
      </c>
      <c r="I200" s="71">
        <v>14</v>
      </c>
      <c r="J200" s="148" t="s">
        <v>252</v>
      </c>
      <c r="K200" s="65" t="s">
        <v>76</v>
      </c>
      <c r="L200" s="58">
        <v>44</v>
      </c>
      <c r="M200" s="64">
        <v>1005.09</v>
      </c>
      <c r="N200" s="60">
        <f t="shared" si="41"/>
        <v>201.02</v>
      </c>
      <c r="O200" s="192">
        <f t="shared" si="42"/>
        <v>1206.1099999999999</v>
      </c>
      <c r="Q200" s="163"/>
      <c r="S200" s="182"/>
      <c r="T200" s="157"/>
      <c r="V200" s="159"/>
    </row>
    <row r="201" spans="1:22" ht="30" x14ac:dyDescent="0.2">
      <c r="A201" s="35" t="s">
        <v>64</v>
      </c>
      <c r="B201" s="41" t="s">
        <v>122</v>
      </c>
      <c r="C201" s="34" t="s">
        <v>419</v>
      </c>
      <c r="D201" s="36">
        <v>2117110</v>
      </c>
      <c r="E201" s="16" t="s">
        <v>78</v>
      </c>
      <c r="F201" s="38" t="s">
        <v>249</v>
      </c>
      <c r="G201" s="38" t="s">
        <v>294</v>
      </c>
      <c r="H201" s="145" t="s">
        <v>250</v>
      </c>
      <c r="I201" s="71">
        <v>14</v>
      </c>
      <c r="J201" s="145" t="s">
        <v>252</v>
      </c>
      <c r="K201" s="65" t="s">
        <v>76</v>
      </c>
      <c r="L201" s="58">
        <v>44</v>
      </c>
      <c r="M201" s="64">
        <v>1005.09</v>
      </c>
      <c r="N201" s="60">
        <f t="shared" si="41"/>
        <v>201.02</v>
      </c>
      <c r="O201" s="192">
        <f t="shared" si="42"/>
        <v>1206.1099999999999</v>
      </c>
      <c r="Q201" s="163"/>
      <c r="S201" s="182"/>
      <c r="T201" s="157"/>
      <c r="V201" s="159"/>
    </row>
    <row r="202" spans="1:22" ht="30" x14ac:dyDescent="0.2">
      <c r="A202" s="35" t="s">
        <v>64</v>
      </c>
      <c r="B202" s="41" t="s">
        <v>122</v>
      </c>
      <c r="C202" s="34" t="s">
        <v>447</v>
      </c>
      <c r="D202" s="36">
        <v>2208038</v>
      </c>
      <c r="E202" s="16" t="s">
        <v>78</v>
      </c>
      <c r="F202" s="38" t="s">
        <v>249</v>
      </c>
      <c r="G202" s="38" t="s">
        <v>294</v>
      </c>
      <c r="H202" s="148" t="s">
        <v>250</v>
      </c>
      <c r="I202" s="71">
        <v>14</v>
      </c>
      <c r="J202" s="148" t="s">
        <v>252</v>
      </c>
      <c r="K202" s="65" t="s">
        <v>76</v>
      </c>
      <c r="L202" s="58">
        <v>44</v>
      </c>
      <c r="M202" s="64">
        <v>1005.09</v>
      </c>
      <c r="N202" s="60">
        <f t="shared" si="41"/>
        <v>201.02</v>
      </c>
      <c r="O202" s="192">
        <f t="shared" ref="O202:O207" si="43">ROUND(M202*1.2,2)</f>
        <v>1206.1099999999999</v>
      </c>
      <c r="Q202" s="163"/>
      <c r="S202" s="182"/>
      <c r="T202" s="157"/>
      <c r="V202" s="159"/>
    </row>
    <row r="203" spans="1:22" ht="30" x14ac:dyDescent="0.2">
      <c r="A203" s="35" t="s">
        <v>64</v>
      </c>
      <c r="B203" s="41" t="s">
        <v>122</v>
      </c>
      <c r="C203" s="34" t="s">
        <v>448</v>
      </c>
      <c r="D203" s="36">
        <v>2208039</v>
      </c>
      <c r="E203" s="16" t="s">
        <v>78</v>
      </c>
      <c r="F203" s="38" t="s">
        <v>249</v>
      </c>
      <c r="G203" s="38" t="s">
        <v>294</v>
      </c>
      <c r="H203" s="148" t="s">
        <v>250</v>
      </c>
      <c r="I203" s="71">
        <v>14</v>
      </c>
      <c r="J203" s="148" t="s">
        <v>252</v>
      </c>
      <c r="K203" s="65" t="s">
        <v>76</v>
      </c>
      <c r="L203" s="58">
        <v>44</v>
      </c>
      <c r="M203" s="64">
        <v>1005.09</v>
      </c>
      <c r="N203" s="60">
        <f t="shared" si="41"/>
        <v>201.02</v>
      </c>
      <c r="O203" s="192">
        <f t="shared" si="43"/>
        <v>1206.1099999999999</v>
      </c>
      <c r="Q203" s="163"/>
      <c r="S203" s="182"/>
      <c r="T203" s="157"/>
      <c r="V203" s="159"/>
    </row>
    <row r="204" spans="1:22" ht="30" x14ac:dyDescent="0.2">
      <c r="A204" s="35" t="s">
        <v>64</v>
      </c>
      <c r="B204" s="41" t="s">
        <v>122</v>
      </c>
      <c r="C204" s="34" t="s">
        <v>449</v>
      </c>
      <c r="D204" s="36">
        <v>2208040</v>
      </c>
      <c r="E204" s="16" t="s">
        <v>78</v>
      </c>
      <c r="F204" s="38" t="s">
        <v>249</v>
      </c>
      <c r="G204" s="38" t="s">
        <v>294</v>
      </c>
      <c r="H204" s="148" t="s">
        <v>250</v>
      </c>
      <c r="I204" s="71">
        <v>14</v>
      </c>
      <c r="J204" s="148" t="s">
        <v>252</v>
      </c>
      <c r="K204" s="65" t="s">
        <v>76</v>
      </c>
      <c r="L204" s="58">
        <v>44</v>
      </c>
      <c r="M204" s="64">
        <v>1005.09</v>
      </c>
      <c r="N204" s="60">
        <f t="shared" si="41"/>
        <v>201.02</v>
      </c>
      <c r="O204" s="192">
        <f t="shared" si="43"/>
        <v>1206.1099999999999</v>
      </c>
      <c r="Q204" s="163"/>
      <c r="S204" s="182"/>
      <c r="T204" s="157"/>
      <c r="V204" s="159"/>
    </row>
    <row r="205" spans="1:22" ht="30" x14ac:dyDescent="0.2">
      <c r="A205" s="35" t="s">
        <v>64</v>
      </c>
      <c r="B205" s="41" t="s">
        <v>122</v>
      </c>
      <c r="C205" s="34" t="s">
        <v>450</v>
      </c>
      <c r="D205" s="36">
        <v>2208041</v>
      </c>
      <c r="E205" s="16" t="s">
        <v>78</v>
      </c>
      <c r="F205" s="38" t="s">
        <v>249</v>
      </c>
      <c r="G205" s="38" t="s">
        <v>294</v>
      </c>
      <c r="H205" s="148" t="s">
        <v>250</v>
      </c>
      <c r="I205" s="71">
        <v>14</v>
      </c>
      <c r="J205" s="148" t="s">
        <v>252</v>
      </c>
      <c r="K205" s="65" t="s">
        <v>76</v>
      </c>
      <c r="L205" s="58">
        <v>44</v>
      </c>
      <c r="M205" s="64">
        <v>1005.09</v>
      </c>
      <c r="N205" s="60">
        <f t="shared" si="41"/>
        <v>201.02</v>
      </c>
      <c r="O205" s="192">
        <f t="shared" si="43"/>
        <v>1206.1099999999999</v>
      </c>
      <c r="Q205" s="163"/>
      <c r="S205" s="182"/>
      <c r="T205" s="157"/>
      <c r="V205" s="159"/>
    </row>
    <row r="206" spans="1:22" ht="30" x14ac:dyDescent="0.2">
      <c r="A206" s="35" t="s">
        <v>64</v>
      </c>
      <c r="B206" s="41" t="s">
        <v>122</v>
      </c>
      <c r="C206" s="34" t="s">
        <v>451</v>
      </c>
      <c r="D206" s="36">
        <v>2208042</v>
      </c>
      <c r="E206" s="16" t="s">
        <v>78</v>
      </c>
      <c r="F206" s="38" t="s">
        <v>249</v>
      </c>
      <c r="G206" s="38" t="s">
        <v>294</v>
      </c>
      <c r="H206" s="148" t="s">
        <v>250</v>
      </c>
      <c r="I206" s="71">
        <v>14</v>
      </c>
      <c r="J206" s="148" t="s">
        <v>252</v>
      </c>
      <c r="K206" s="65" t="s">
        <v>76</v>
      </c>
      <c r="L206" s="58">
        <v>44</v>
      </c>
      <c r="M206" s="64">
        <v>1005.09</v>
      </c>
      <c r="N206" s="60">
        <f t="shared" si="41"/>
        <v>201.02</v>
      </c>
      <c r="O206" s="192">
        <f t="shared" si="43"/>
        <v>1206.1099999999999</v>
      </c>
      <c r="Q206" s="163"/>
      <c r="S206" s="182"/>
      <c r="T206" s="157"/>
      <c r="V206" s="159"/>
    </row>
    <row r="207" spans="1:22" ht="30" x14ac:dyDescent="0.2">
      <c r="A207" s="35" t="s">
        <v>64</v>
      </c>
      <c r="B207" s="41" t="s">
        <v>122</v>
      </c>
      <c r="C207" s="34" t="s">
        <v>452</v>
      </c>
      <c r="D207" s="36">
        <v>2208043</v>
      </c>
      <c r="E207" s="16" t="s">
        <v>78</v>
      </c>
      <c r="F207" s="38" t="s">
        <v>249</v>
      </c>
      <c r="G207" s="38" t="s">
        <v>294</v>
      </c>
      <c r="H207" s="148" t="s">
        <v>250</v>
      </c>
      <c r="I207" s="71">
        <v>14</v>
      </c>
      <c r="J207" s="148" t="s">
        <v>252</v>
      </c>
      <c r="K207" s="65" t="s">
        <v>76</v>
      </c>
      <c r="L207" s="58">
        <v>44</v>
      </c>
      <c r="M207" s="64">
        <v>1005.09</v>
      </c>
      <c r="N207" s="60">
        <f t="shared" si="41"/>
        <v>201.02</v>
      </c>
      <c r="O207" s="192">
        <f t="shared" si="43"/>
        <v>1206.1099999999999</v>
      </c>
      <c r="Q207" s="163"/>
      <c r="S207" s="182"/>
      <c r="T207" s="157"/>
      <c r="V207" s="159"/>
    </row>
    <row r="208" spans="1:22" ht="15" x14ac:dyDescent="0.2">
      <c r="A208" s="35" t="s">
        <v>64</v>
      </c>
      <c r="B208" s="41" t="s">
        <v>122</v>
      </c>
      <c r="C208" s="34" t="s">
        <v>453</v>
      </c>
      <c r="D208" s="36">
        <v>2207523</v>
      </c>
      <c r="E208" s="16" t="s">
        <v>78</v>
      </c>
      <c r="F208" s="38" t="s">
        <v>249</v>
      </c>
      <c r="G208" s="38" t="s">
        <v>294</v>
      </c>
      <c r="H208" s="148" t="s">
        <v>250</v>
      </c>
      <c r="I208" s="71">
        <v>14</v>
      </c>
      <c r="J208" s="148" t="s">
        <v>252</v>
      </c>
      <c r="K208" s="65" t="s">
        <v>76</v>
      </c>
      <c r="L208" s="58">
        <v>44</v>
      </c>
      <c r="M208" s="64">
        <v>1005.09</v>
      </c>
      <c r="N208" s="60">
        <f t="shared" si="41"/>
        <v>201.02</v>
      </c>
      <c r="O208" s="192">
        <f t="shared" ref="O208:O213" si="44">ROUND(M208*1.2,2)</f>
        <v>1206.1099999999999</v>
      </c>
      <c r="Q208" s="163"/>
      <c r="S208" s="182"/>
      <c r="T208" s="157"/>
      <c r="V208" s="159"/>
    </row>
    <row r="209" spans="1:22" ht="15" x14ac:dyDescent="0.2">
      <c r="A209" s="35" t="s">
        <v>64</v>
      </c>
      <c r="B209" s="41" t="s">
        <v>122</v>
      </c>
      <c r="C209" s="34" t="s">
        <v>454</v>
      </c>
      <c r="D209" s="36">
        <v>2207524</v>
      </c>
      <c r="E209" s="16" t="s">
        <v>78</v>
      </c>
      <c r="F209" s="38" t="s">
        <v>249</v>
      </c>
      <c r="G209" s="38" t="s">
        <v>294</v>
      </c>
      <c r="H209" s="148" t="s">
        <v>250</v>
      </c>
      <c r="I209" s="71">
        <v>14</v>
      </c>
      <c r="J209" s="148" t="s">
        <v>252</v>
      </c>
      <c r="K209" s="65" t="s">
        <v>76</v>
      </c>
      <c r="L209" s="58">
        <v>44</v>
      </c>
      <c r="M209" s="64">
        <v>1005.09</v>
      </c>
      <c r="N209" s="60">
        <f t="shared" si="41"/>
        <v>201.02</v>
      </c>
      <c r="O209" s="192">
        <f t="shared" si="44"/>
        <v>1206.1099999999999</v>
      </c>
      <c r="Q209" s="163"/>
      <c r="S209" s="182"/>
      <c r="T209" s="157"/>
      <c r="V209" s="159"/>
    </row>
    <row r="210" spans="1:22" ht="15" x14ac:dyDescent="0.2">
      <c r="A210" s="35" t="s">
        <v>64</v>
      </c>
      <c r="B210" s="41" t="s">
        <v>122</v>
      </c>
      <c r="C210" s="34" t="s">
        <v>455</v>
      </c>
      <c r="D210" s="36">
        <v>2207525</v>
      </c>
      <c r="E210" s="16" t="s">
        <v>78</v>
      </c>
      <c r="F210" s="38" t="s">
        <v>249</v>
      </c>
      <c r="G210" s="38" t="s">
        <v>294</v>
      </c>
      <c r="H210" s="148" t="s">
        <v>250</v>
      </c>
      <c r="I210" s="71">
        <v>14</v>
      </c>
      <c r="J210" s="148" t="s">
        <v>252</v>
      </c>
      <c r="K210" s="65" t="s">
        <v>76</v>
      </c>
      <c r="L210" s="58">
        <v>44</v>
      </c>
      <c r="M210" s="64">
        <v>1005.09</v>
      </c>
      <c r="N210" s="60">
        <f t="shared" si="41"/>
        <v>201.02</v>
      </c>
      <c r="O210" s="192">
        <f t="shared" si="44"/>
        <v>1206.1099999999999</v>
      </c>
      <c r="Q210" s="163"/>
      <c r="S210" s="182"/>
      <c r="T210" s="157"/>
      <c r="V210" s="159"/>
    </row>
    <row r="211" spans="1:22" ht="15" x14ac:dyDescent="0.2">
      <c r="A211" s="35" t="s">
        <v>64</v>
      </c>
      <c r="B211" s="41" t="s">
        <v>122</v>
      </c>
      <c r="C211" s="34" t="s">
        <v>456</v>
      </c>
      <c r="D211" s="36">
        <v>2207526</v>
      </c>
      <c r="E211" s="16" t="s">
        <v>78</v>
      </c>
      <c r="F211" s="38" t="s">
        <v>249</v>
      </c>
      <c r="G211" s="38" t="s">
        <v>294</v>
      </c>
      <c r="H211" s="148" t="s">
        <v>250</v>
      </c>
      <c r="I211" s="71">
        <v>14</v>
      </c>
      <c r="J211" s="148" t="s">
        <v>252</v>
      </c>
      <c r="K211" s="65" t="s">
        <v>76</v>
      </c>
      <c r="L211" s="58">
        <v>44</v>
      </c>
      <c r="M211" s="64">
        <v>1005.09</v>
      </c>
      <c r="N211" s="60">
        <f t="shared" si="41"/>
        <v>201.02</v>
      </c>
      <c r="O211" s="192">
        <f t="shared" si="44"/>
        <v>1206.1099999999999</v>
      </c>
      <c r="Q211" s="163"/>
      <c r="S211" s="182"/>
      <c r="T211" s="157"/>
      <c r="V211" s="159"/>
    </row>
    <row r="212" spans="1:22" ht="15" x14ac:dyDescent="0.2">
      <c r="A212" s="35" t="s">
        <v>64</v>
      </c>
      <c r="B212" s="41" t="s">
        <v>122</v>
      </c>
      <c r="C212" s="34" t="s">
        <v>457</v>
      </c>
      <c r="D212" s="36">
        <v>2207528</v>
      </c>
      <c r="E212" s="16" t="s">
        <v>78</v>
      </c>
      <c r="F212" s="38" t="s">
        <v>249</v>
      </c>
      <c r="G212" s="38" t="s">
        <v>294</v>
      </c>
      <c r="H212" s="148" t="s">
        <v>250</v>
      </c>
      <c r="I212" s="71">
        <v>14</v>
      </c>
      <c r="J212" s="148" t="s">
        <v>252</v>
      </c>
      <c r="K212" s="65" t="s">
        <v>76</v>
      </c>
      <c r="L212" s="58">
        <v>44</v>
      </c>
      <c r="M212" s="64">
        <v>1005.09</v>
      </c>
      <c r="N212" s="60">
        <f t="shared" si="41"/>
        <v>201.02</v>
      </c>
      <c r="O212" s="192">
        <f t="shared" si="44"/>
        <v>1206.1099999999999</v>
      </c>
      <c r="Q212" s="163"/>
      <c r="S212" s="182"/>
      <c r="T212" s="157"/>
      <c r="V212" s="159"/>
    </row>
    <row r="213" spans="1:22" ht="15" x14ac:dyDescent="0.2">
      <c r="A213" s="35" t="s">
        <v>64</v>
      </c>
      <c r="B213" s="41" t="s">
        <v>122</v>
      </c>
      <c r="C213" s="34" t="s">
        <v>458</v>
      </c>
      <c r="D213" s="36">
        <v>2207529</v>
      </c>
      <c r="E213" s="16" t="s">
        <v>78</v>
      </c>
      <c r="F213" s="38" t="s">
        <v>249</v>
      </c>
      <c r="G213" s="38" t="s">
        <v>294</v>
      </c>
      <c r="H213" s="148" t="s">
        <v>250</v>
      </c>
      <c r="I213" s="71">
        <v>14</v>
      </c>
      <c r="J213" s="148" t="s">
        <v>252</v>
      </c>
      <c r="K213" s="65" t="s">
        <v>76</v>
      </c>
      <c r="L213" s="58">
        <v>44</v>
      </c>
      <c r="M213" s="64">
        <v>1005.09</v>
      </c>
      <c r="N213" s="60">
        <f t="shared" si="41"/>
        <v>201.02</v>
      </c>
      <c r="O213" s="192">
        <f t="shared" si="44"/>
        <v>1206.1099999999999</v>
      </c>
      <c r="Q213" s="163"/>
      <c r="S213" s="182"/>
      <c r="T213" s="157"/>
      <c r="V213" s="159"/>
    </row>
    <row r="214" spans="1:22" ht="15" x14ac:dyDescent="0.2">
      <c r="A214" s="35" t="s">
        <v>64</v>
      </c>
      <c r="B214" s="41" t="s">
        <v>122</v>
      </c>
      <c r="C214" s="34" t="s">
        <v>459</v>
      </c>
      <c r="D214" s="36">
        <v>2207624</v>
      </c>
      <c r="E214" s="16" t="s">
        <v>78</v>
      </c>
      <c r="F214" s="38" t="s">
        <v>249</v>
      </c>
      <c r="G214" s="38" t="s">
        <v>294</v>
      </c>
      <c r="H214" s="148" t="s">
        <v>250</v>
      </c>
      <c r="I214" s="71">
        <v>14</v>
      </c>
      <c r="J214" s="148" t="s">
        <v>252</v>
      </c>
      <c r="K214" s="65" t="s">
        <v>76</v>
      </c>
      <c r="L214" s="58">
        <v>44</v>
      </c>
      <c r="M214" s="64">
        <v>1005.09</v>
      </c>
      <c r="N214" s="60">
        <f t="shared" si="41"/>
        <v>201.02</v>
      </c>
      <c r="O214" s="192">
        <f t="shared" ref="O214:O219" si="45">ROUND(M214*1.2,2)</f>
        <v>1206.1099999999999</v>
      </c>
      <c r="Q214" s="163"/>
      <c r="S214" s="182"/>
      <c r="T214" s="157"/>
      <c r="V214" s="159"/>
    </row>
    <row r="215" spans="1:22" ht="15" x14ac:dyDescent="0.2">
      <c r="A215" s="35" t="s">
        <v>64</v>
      </c>
      <c r="B215" s="41" t="s">
        <v>122</v>
      </c>
      <c r="C215" s="34" t="s">
        <v>460</v>
      </c>
      <c r="D215" s="36">
        <v>2207620</v>
      </c>
      <c r="E215" s="16" t="s">
        <v>78</v>
      </c>
      <c r="F215" s="38" t="s">
        <v>249</v>
      </c>
      <c r="G215" s="38" t="s">
        <v>294</v>
      </c>
      <c r="H215" s="148" t="s">
        <v>250</v>
      </c>
      <c r="I215" s="71">
        <v>14</v>
      </c>
      <c r="J215" s="148" t="s">
        <v>252</v>
      </c>
      <c r="K215" s="65" t="s">
        <v>76</v>
      </c>
      <c r="L215" s="58">
        <v>44</v>
      </c>
      <c r="M215" s="64">
        <v>1005.09</v>
      </c>
      <c r="N215" s="60">
        <f t="shared" si="41"/>
        <v>201.02</v>
      </c>
      <c r="O215" s="192">
        <f t="shared" si="45"/>
        <v>1206.1099999999999</v>
      </c>
      <c r="Q215" s="163"/>
      <c r="S215" s="182"/>
      <c r="T215" s="157"/>
      <c r="V215" s="159"/>
    </row>
    <row r="216" spans="1:22" ht="15" x14ac:dyDescent="0.2">
      <c r="A216" s="35" t="s">
        <v>64</v>
      </c>
      <c r="B216" s="41" t="s">
        <v>122</v>
      </c>
      <c r="C216" s="34" t="s">
        <v>461</v>
      </c>
      <c r="D216" s="36">
        <v>2207626</v>
      </c>
      <c r="E216" s="16" t="s">
        <v>78</v>
      </c>
      <c r="F216" s="38" t="s">
        <v>249</v>
      </c>
      <c r="G216" s="38" t="s">
        <v>294</v>
      </c>
      <c r="H216" s="148" t="s">
        <v>250</v>
      </c>
      <c r="I216" s="71">
        <v>14</v>
      </c>
      <c r="J216" s="148" t="s">
        <v>252</v>
      </c>
      <c r="K216" s="65" t="s">
        <v>76</v>
      </c>
      <c r="L216" s="58">
        <v>44</v>
      </c>
      <c r="M216" s="64">
        <v>1005.09</v>
      </c>
      <c r="N216" s="60">
        <f t="shared" si="41"/>
        <v>201.02</v>
      </c>
      <c r="O216" s="192">
        <f t="shared" si="45"/>
        <v>1206.1099999999999</v>
      </c>
      <c r="Q216" s="163"/>
      <c r="S216" s="182"/>
      <c r="T216" s="157"/>
      <c r="V216" s="159"/>
    </row>
    <row r="217" spans="1:22" ht="15" x14ac:dyDescent="0.2">
      <c r="A217" s="35" t="s">
        <v>64</v>
      </c>
      <c r="B217" s="41" t="s">
        <v>122</v>
      </c>
      <c r="C217" s="34" t="s">
        <v>462</v>
      </c>
      <c r="D217" s="36">
        <v>2207695</v>
      </c>
      <c r="E217" s="16" t="s">
        <v>78</v>
      </c>
      <c r="F217" s="38" t="s">
        <v>249</v>
      </c>
      <c r="G217" s="38" t="s">
        <v>294</v>
      </c>
      <c r="H217" s="148" t="s">
        <v>250</v>
      </c>
      <c r="I217" s="71">
        <v>14</v>
      </c>
      <c r="J217" s="148" t="s">
        <v>252</v>
      </c>
      <c r="K217" s="65" t="s">
        <v>76</v>
      </c>
      <c r="L217" s="58">
        <v>44</v>
      </c>
      <c r="M217" s="64">
        <v>1005.09</v>
      </c>
      <c r="N217" s="60">
        <f t="shared" si="41"/>
        <v>201.02</v>
      </c>
      <c r="O217" s="192">
        <f t="shared" si="45"/>
        <v>1206.1099999999999</v>
      </c>
      <c r="Q217" s="163"/>
      <c r="S217" s="182"/>
      <c r="T217" s="157"/>
      <c r="V217" s="159"/>
    </row>
    <row r="218" spans="1:22" ht="15" x14ac:dyDescent="0.2">
      <c r="A218" s="35" t="s">
        <v>64</v>
      </c>
      <c r="B218" s="41" t="s">
        <v>122</v>
      </c>
      <c r="C218" s="34" t="s">
        <v>463</v>
      </c>
      <c r="D218" s="36">
        <v>2207696</v>
      </c>
      <c r="E218" s="16" t="s">
        <v>78</v>
      </c>
      <c r="F218" s="38" t="s">
        <v>249</v>
      </c>
      <c r="G218" s="38" t="s">
        <v>294</v>
      </c>
      <c r="H218" s="148" t="s">
        <v>250</v>
      </c>
      <c r="I218" s="71">
        <v>14</v>
      </c>
      <c r="J218" s="148" t="s">
        <v>252</v>
      </c>
      <c r="K218" s="65" t="s">
        <v>76</v>
      </c>
      <c r="L218" s="58">
        <v>44</v>
      </c>
      <c r="M218" s="64">
        <v>1005.09</v>
      </c>
      <c r="N218" s="60">
        <f t="shared" si="41"/>
        <v>201.02</v>
      </c>
      <c r="O218" s="192">
        <f t="shared" si="45"/>
        <v>1206.1099999999999</v>
      </c>
      <c r="Q218" s="163"/>
      <c r="S218" s="182"/>
      <c r="T218" s="157"/>
      <c r="V218" s="159"/>
    </row>
    <row r="219" spans="1:22" ht="15" x14ac:dyDescent="0.2">
      <c r="A219" s="35" t="s">
        <v>64</v>
      </c>
      <c r="B219" s="41" t="s">
        <v>122</v>
      </c>
      <c r="C219" s="34" t="s">
        <v>464</v>
      </c>
      <c r="D219" s="36">
        <v>2207697</v>
      </c>
      <c r="E219" s="16" t="s">
        <v>78</v>
      </c>
      <c r="F219" s="38" t="s">
        <v>249</v>
      </c>
      <c r="G219" s="38" t="s">
        <v>294</v>
      </c>
      <c r="H219" s="148" t="s">
        <v>250</v>
      </c>
      <c r="I219" s="71">
        <v>14</v>
      </c>
      <c r="J219" s="148" t="s">
        <v>252</v>
      </c>
      <c r="K219" s="65" t="s">
        <v>76</v>
      </c>
      <c r="L219" s="58">
        <v>44</v>
      </c>
      <c r="M219" s="64">
        <v>1005.09</v>
      </c>
      <c r="N219" s="60">
        <f t="shared" si="41"/>
        <v>201.02</v>
      </c>
      <c r="O219" s="192">
        <f t="shared" si="45"/>
        <v>1206.1099999999999</v>
      </c>
      <c r="Q219" s="163"/>
      <c r="S219" s="182"/>
      <c r="T219" s="157"/>
      <c r="V219" s="159"/>
    </row>
    <row r="220" spans="1:22" ht="30" x14ac:dyDescent="0.2">
      <c r="A220" s="35" t="s">
        <v>64</v>
      </c>
      <c r="B220" s="41" t="s">
        <v>122</v>
      </c>
      <c r="C220" s="34" t="s">
        <v>465</v>
      </c>
      <c r="D220" s="36">
        <v>2207535</v>
      </c>
      <c r="E220" s="16" t="s">
        <v>78</v>
      </c>
      <c r="F220" s="38" t="s">
        <v>249</v>
      </c>
      <c r="G220" s="38" t="s">
        <v>294</v>
      </c>
      <c r="H220" s="148" t="s">
        <v>250</v>
      </c>
      <c r="I220" s="71">
        <v>14</v>
      </c>
      <c r="J220" s="148" t="s">
        <v>252</v>
      </c>
      <c r="K220" s="65" t="s">
        <v>76</v>
      </c>
      <c r="L220" s="58">
        <v>44</v>
      </c>
      <c r="M220" s="64">
        <v>1005.09</v>
      </c>
      <c r="N220" s="60">
        <f t="shared" si="41"/>
        <v>201.02</v>
      </c>
      <c r="O220" s="192">
        <f t="shared" ref="O220:O225" si="46">ROUND(M220*1.2,2)</f>
        <v>1206.1099999999999</v>
      </c>
      <c r="Q220" s="163"/>
      <c r="S220" s="182"/>
      <c r="T220" s="157"/>
      <c r="V220" s="159"/>
    </row>
    <row r="221" spans="1:22" ht="30" x14ac:dyDescent="0.2">
      <c r="A221" s="35" t="s">
        <v>64</v>
      </c>
      <c r="B221" s="41" t="s">
        <v>122</v>
      </c>
      <c r="C221" s="34" t="s">
        <v>466</v>
      </c>
      <c r="D221" s="36">
        <v>2207536</v>
      </c>
      <c r="E221" s="16" t="s">
        <v>78</v>
      </c>
      <c r="F221" s="38" t="s">
        <v>249</v>
      </c>
      <c r="G221" s="38" t="s">
        <v>294</v>
      </c>
      <c r="H221" s="148" t="s">
        <v>250</v>
      </c>
      <c r="I221" s="71">
        <v>14</v>
      </c>
      <c r="J221" s="148" t="s">
        <v>252</v>
      </c>
      <c r="K221" s="65" t="s">
        <v>76</v>
      </c>
      <c r="L221" s="58">
        <v>44</v>
      </c>
      <c r="M221" s="64">
        <v>1005.09</v>
      </c>
      <c r="N221" s="60">
        <f t="shared" si="41"/>
        <v>201.02</v>
      </c>
      <c r="O221" s="192">
        <f t="shared" si="46"/>
        <v>1206.1099999999999</v>
      </c>
      <c r="Q221" s="163"/>
      <c r="S221" s="182"/>
      <c r="T221" s="157"/>
      <c r="V221" s="159"/>
    </row>
    <row r="222" spans="1:22" ht="30" x14ac:dyDescent="0.2">
      <c r="A222" s="35" t="s">
        <v>64</v>
      </c>
      <c r="B222" s="41" t="s">
        <v>122</v>
      </c>
      <c r="C222" s="34" t="s">
        <v>467</v>
      </c>
      <c r="D222" s="36">
        <v>2207537</v>
      </c>
      <c r="E222" s="16" t="s">
        <v>78</v>
      </c>
      <c r="F222" s="38" t="s">
        <v>249</v>
      </c>
      <c r="G222" s="38" t="s">
        <v>294</v>
      </c>
      <c r="H222" s="148" t="s">
        <v>250</v>
      </c>
      <c r="I222" s="71">
        <v>14</v>
      </c>
      <c r="J222" s="148" t="s">
        <v>252</v>
      </c>
      <c r="K222" s="65" t="s">
        <v>76</v>
      </c>
      <c r="L222" s="58">
        <v>44</v>
      </c>
      <c r="M222" s="64">
        <v>1005.09</v>
      </c>
      <c r="N222" s="60">
        <f t="shared" si="41"/>
        <v>201.02</v>
      </c>
      <c r="O222" s="192">
        <f t="shared" si="46"/>
        <v>1206.1099999999999</v>
      </c>
      <c r="Q222" s="163"/>
      <c r="S222" s="182"/>
      <c r="T222" s="157"/>
      <c r="V222" s="159"/>
    </row>
    <row r="223" spans="1:22" ht="30" x14ac:dyDescent="0.2">
      <c r="A223" s="35" t="s">
        <v>64</v>
      </c>
      <c r="B223" s="41" t="s">
        <v>122</v>
      </c>
      <c r="C223" s="34" t="s">
        <v>413</v>
      </c>
      <c r="D223" s="36">
        <v>2117113</v>
      </c>
      <c r="E223" s="16" t="s">
        <v>78</v>
      </c>
      <c r="F223" s="38" t="s">
        <v>249</v>
      </c>
      <c r="G223" s="38" t="s">
        <v>294</v>
      </c>
      <c r="H223" s="148" t="s">
        <v>250</v>
      </c>
      <c r="I223" s="71">
        <v>14</v>
      </c>
      <c r="J223" s="148" t="s">
        <v>252</v>
      </c>
      <c r="K223" s="65" t="s">
        <v>76</v>
      </c>
      <c r="L223" s="58">
        <v>44</v>
      </c>
      <c r="M223" s="64">
        <v>1005.09</v>
      </c>
      <c r="N223" s="60">
        <f t="shared" si="41"/>
        <v>201.02</v>
      </c>
      <c r="O223" s="192">
        <f t="shared" si="46"/>
        <v>1206.1099999999999</v>
      </c>
      <c r="Q223" s="163"/>
      <c r="S223" s="182"/>
      <c r="T223" s="157"/>
      <c r="V223" s="159"/>
    </row>
    <row r="224" spans="1:22" ht="30" x14ac:dyDescent="0.2">
      <c r="A224" s="35" t="s">
        <v>64</v>
      </c>
      <c r="B224" s="41" t="s">
        <v>122</v>
      </c>
      <c r="C224" s="34" t="s">
        <v>468</v>
      </c>
      <c r="D224" s="36">
        <v>2207539</v>
      </c>
      <c r="E224" s="16" t="s">
        <v>78</v>
      </c>
      <c r="F224" s="38" t="s">
        <v>249</v>
      </c>
      <c r="G224" s="38" t="s">
        <v>294</v>
      </c>
      <c r="H224" s="148" t="s">
        <v>250</v>
      </c>
      <c r="I224" s="71">
        <v>14</v>
      </c>
      <c r="J224" s="148" t="s">
        <v>252</v>
      </c>
      <c r="K224" s="65" t="s">
        <v>76</v>
      </c>
      <c r="L224" s="58">
        <v>44</v>
      </c>
      <c r="M224" s="64">
        <v>1005.09</v>
      </c>
      <c r="N224" s="60">
        <f t="shared" si="41"/>
        <v>201.02</v>
      </c>
      <c r="O224" s="192">
        <f t="shared" si="46"/>
        <v>1206.1099999999999</v>
      </c>
      <c r="Q224" s="163"/>
      <c r="S224" s="182"/>
      <c r="T224" s="157"/>
      <c r="V224" s="159"/>
    </row>
    <row r="225" spans="1:22" ht="30" x14ac:dyDescent="0.2">
      <c r="A225" s="35" t="s">
        <v>64</v>
      </c>
      <c r="B225" s="41" t="s">
        <v>122</v>
      </c>
      <c r="C225" s="34" t="s">
        <v>414</v>
      </c>
      <c r="D225" s="36">
        <v>2117116</v>
      </c>
      <c r="E225" s="16" t="s">
        <v>78</v>
      </c>
      <c r="F225" s="38" t="s">
        <v>249</v>
      </c>
      <c r="G225" s="38" t="s">
        <v>294</v>
      </c>
      <c r="H225" s="148" t="s">
        <v>250</v>
      </c>
      <c r="I225" s="71">
        <v>14</v>
      </c>
      <c r="J225" s="148" t="s">
        <v>252</v>
      </c>
      <c r="K225" s="65" t="s">
        <v>76</v>
      </c>
      <c r="L225" s="58">
        <v>44</v>
      </c>
      <c r="M225" s="64">
        <v>1005.09</v>
      </c>
      <c r="N225" s="60">
        <f t="shared" si="41"/>
        <v>201.02</v>
      </c>
      <c r="O225" s="192">
        <f t="shared" si="46"/>
        <v>1206.1099999999999</v>
      </c>
      <c r="Q225" s="163"/>
      <c r="S225" s="182"/>
      <c r="T225" s="157"/>
      <c r="V225" s="159"/>
    </row>
    <row r="226" spans="1:22" ht="15" x14ac:dyDescent="0.2">
      <c r="A226" s="35" t="s">
        <v>64</v>
      </c>
      <c r="B226" s="41" t="s">
        <v>122</v>
      </c>
      <c r="C226" s="34" t="s">
        <v>165</v>
      </c>
      <c r="D226" s="36">
        <v>1557432</v>
      </c>
      <c r="E226" s="16" t="s">
        <v>77</v>
      </c>
      <c r="F226" s="38" t="s">
        <v>249</v>
      </c>
      <c r="G226" s="38" t="s">
        <v>294</v>
      </c>
      <c r="H226" s="148" t="s">
        <v>250</v>
      </c>
      <c r="I226" s="71">
        <v>14</v>
      </c>
      <c r="J226" s="148" t="s">
        <v>254</v>
      </c>
      <c r="K226" s="65" t="s">
        <v>76</v>
      </c>
      <c r="L226" s="58">
        <v>44</v>
      </c>
      <c r="M226" s="64">
        <v>1005.09</v>
      </c>
      <c r="N226" s="60">
        <f t="shared" ref="N226:N229" si="47">ROUND(O226/6,2)</f>
        <v>201.02</v>
      </c>
      <c r="O226" s="192">
        <f t="shared" ref="O226:O229" si="48">ROUND(M226*1.2,2)</f>
        <v>1206.1099999999999</v>
      </c>
      <c r="Q226" s="163"/>
      <c r="S226" s="182"/>
      <c r="T226" s="157"/>
      <c r="V226" s="159"/>
    </row>
    <row r="227" spans="1:22" ht="15" x14ac:dyDescent="0.2">
      <c r="A227" s="35" t="s">
        <v>64</v>
      </c>
      <c r="B227" s="41" t="s">
        <v>122</v>
      </c>
      <c r="C227" s="34" t="s">
        <v>166</v>
      </c>
      <c r="D227" s="36">
        <v>1557366</v>
      </c>
      <c r="E227" s="16" t="s">
        <v>77</v>
      </c>
      <c r="F227" s="38" t="s">
        <v>249</v>
      </c>
      <c r="G227" s="38" t="s">
        <v>294</v>
      </c>
      <c r="H227" s="130" t="s">
        <v>250</v>
      </c>
      <c r="I227" s="71">
        <v>14</v>
      </c>
      <c r="J227" s="130" t="s">
        <v>254</v>
      </c>
      <c r="K227" s="65" t="s">
        <v>76</v>
      </c>
      <c r="L227" s="58">
        <v>44</v>
      </c>
      <c r="M227" s="64">
        <v>1005.09</v>
      </c>
      <c r="N227" s="60">
        <f t="shared" si="47"/>
        <v>201.02</v>
      </c>
      <c r="O227" s="192">
        <f t="shared" si="48"/>
        <v>1206.1099999999999</v>
      </c>
      <c r="Q227" s="163"/>
      <c r="S227" s="182"/>
      <c r="T227" s="157"/>
      <c r="V227" s="159"/>
    </row>
    <row r="228" spans="1:22" ht="15" x14ac:dyDescent="0.2">
      <c r="A228" s="35" t="s">
        <v>64</v>
      </c>
      <c r="B228" s="41" t="s">
        <v>122</v>
      </c>
      <c r="C228" s="34" t="s">
        <v>167</v>
      </c>
      <c r="D228" s="36">
        <v>1557411</v>
      </c>
      <c r="E228" s="16" t="s">
        <v>77</v>
      </c>
      <c r="F228" s="38" t="s">
        <v>249</v>
      </c>
      <c r="G228" s="38" t="s">
        <v>294</v>
      </c>
      <c r="H228" s="130" t="s">
        <v>250</v>
      </c>
      <c r="I228" s="71">
        <v>14</v>
      </c>
      <c r="J228" s="130" t="s">
        <v>254</v>
      </c>
      <c r="K228" s="65" t="s">
        <v>76</v>
      </c>
      <c r="L228" s="58">
        <v>44</v>
      </c>
      <c r="M228" s="64">
        <v>1005.09</v>
      </c>
      <c r="N228" s="60">
        <f t="shared" si="47"/>
        <v>201.02</v>
      </c>
      <c r="O228" s="192">
        <f t="shared" si="48"/>
        <v>1206.1099999999999</v>
      </c>
      <c r="Q228" s="163"/>
      <c r="S228" s="182"/>
      <c r="T228" s="157"/>
      <c r="V228" s="159"/>
    </row>
    <row r="229" spans="1:22" ht="15" x14ac:dyDescent="0.2">
      <c r="A229" s="35" t="s">
        <v>64</v>
      </c>
      <c r="B229" s="41" t="s">
        <v>122</v>
      </c>
      <c r="C229" s="34" t="s">
        <v>168</v>
      </c>
      <c r="D229" s="36">
        <v>1557416</v>
      </c>
      <c r="E229" s="16" t="s">
        <v>77</v>
      </c>
      <c r="F229" s="38" t="s">
        <v>249</v>
      </c>
      <c r="G229" s="38" t="s">
        <v>294</v>
      </c>
      <c r="H229" s="130" t="s">
        <v>250</v>
      </c>
      <c r="I229" s="71">
        <v>14</v>
      </c>
      <c r="J229" s="130" t="s">
        <v>254</v>
      </c>
      <c r="K229" s="65" t="s">
        <v>76</v>
      </c>
      <c r="L229" s="58">
        <v>44</v>
      </c>
      <c r="M229" s="64">
        <v>1005.09</v>
      </c>
      <c r="N229" s="60">
        <f t="shared" si="47"/>
        <v>201.02</v>
      </c>
      <c r="O229" s="192">
        <f t="shared" si="48"/>
        <v>1206.1099999999999</v>
      </c>
      <c r="Q229" s="163"/>
      <c r="S229" s="182"/>
      <c r="T229" s="157"/>
      <c r="V229" s="159"/>
    </row>
    <row r="230" spans="1:22" ht="30" x14ac:dyDescent="0.2">
      <c r="A230" s="35" t="s">
        <v>64</v>
      </c>
      <c r="B230" s="41" t="s">
        <v>122</v>
      </c>
      <c r="C230" s="34" t="s">
        <v>203</v>
      </c>
      <c r="D230" s="36">
        <v>1589196</v>
      </c>
      <c r="E230" s="16" t="s">
        <v>264</v>
      </c>
      <c r="F230" s="38" t="s">
        <v>249</v>
      </c>
      <c r="G230" s="38" t="s">
        <v>294</v>
      </c>
      <c r="H230" s="130" t="s">
        <v>250</v>
      </c>
      <c r="I230" s="71">
        <v>14</v>
      </c>
      <c r="J230" s="130" t="s">
        <v>254</v>
      </c>
      <c r="K230" s="65" t="s">
        <v>76</v>
      </c>
      <c r="L230" s="58">
        <v>44</v>
      </c>
      <c r="M230" s="64">
        <v>1005.09</v>
      </c>
      <c r="N230" s="60">
        <f t="shared" ref="N230:N243" si="49">ROUND(O230/6,2)</f>
        <v>201.02</v>
      </c>
      <c r="O230" s="192">
        <f>ROUND(M230*1.2,2)</f>
        <v>1206.1099999999999</v>
      </c>
      <c r="Q230" s="163"/>
      <c r="S230" s="182"/>
      <c r="T230" s="157"/>
      <c r="V230" s="159"/>
    </row>
    <row r="231" spans="1:22" s="137" customFormat="1" ht="18" x14ac:dyDescent="0.2">
      <c r="A231" s="134"/>
      <c r="B231" s="134"/>
      <c r="C231" s="138" t="s">
        <v>151</v>
      </c>
      <c r="D231" s="136" t="s">
        <v>497</v>
      </c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93"/>
      <c r="P231" s="170"/>
      <c r="Q231" s="163"/>
      <c r="R231" s="180"/>
      <c r="S231" s="177"/>
      <c r="U231" s="161"/>
      <c r="V231" s="153"/>
    </row>
    <row r="232" spans="1:22" ht="15" x14ac:dyDescent="0.2">
      <c r="A232" s="35" t="s">
        <v>64</v>
      </c>
      <c r="B232" s="41" t="s">
        <v>123</v>
      </c>
      <c r="C232" s="34" t="s">
        <v>195</v>
      </c>
      <c r="D232" s="36">
        <v>1155690</v>
      </c>
      <c r="E232" s="89" t="s">
        <v>193</v>
      </c>
      <c r="F232" s="38" t="s">
        <v>249</v>
      </c>
      <c r="G232" s="38" t="s">
        <v>294</v>
      </c>
      <c r="H232" s="130" t="s">
        <v>250</v>
      </c>
      <c r="I232" s="71">
        <v>25</v>
      </c>
      <c r="J232" s="130" t="s">
        <v>254</v>
      </c>
      <c r="K232" s="65" t="s">
        <v>76</v>
      </c>
      <c r="L232" s="39">
        <v>24</v>
      </c>
      <c r="M232" s="64">
        <v>1151.6300000000001</v>
      </c>
      <c r="N232" s="60">
        <f t="shared" si="49"/>
        <v>230.33</v>
      </c>
      <c r="O232" s="192">
        <f t="shared" ref="O232:O243" si="50">ROUND(M232*1.2,2)</f>
        <v>1381.96</v>
      </c>
      <c r="Q232" s="163"/>
      <c r="S232" s="182"/>
      <c r="T232" s="183"/>
      <c r="V232" s="159"/>
    </row>
    <row r="233" spans="1:22" ht="15" x14ac:dyDescent="0.2">
      <c r="A233" s="35" t="s">
        <v>64</v>
      </c>
      <c r="B233" s="41" t="s">
        <v>123</v>
      </c>
      <c r="C233" s="34" t="s">
        <v>535</v>
      </c>
      <c r="D233" s="36">
        <v>2379110</v>
      </c>
      <c r="E233" s="89" t="s">
        <v>536</v>
      </c>
      <c r="F233" s="38" t="s">
        <v>249</v>
      </c>
      <c r="G233" s="38" t="s">
        <v>294</v>
      </c>
      <c r="H233" s="148" t="s">
        <v>250</v>
      </c>
      <c r="I233" s="71">
        <v>25</v>
      </c>
      <c r="J233" s="148" t="s">
        <v>254</v>
      </c>
      <c r="K233" s="65" t="s">
        <v>76</v>
      </c>
      <c r="L233" s="39">
        <v>24</v>
      </c>
      <c r="M233" s="64">
        <v>979.96</v>
      </c>
      <c r="N233" s="60">
        <f t="shared" ref="N233" si="51">ROUND(O233/6,2)</f>
        <v>195.99</v>
      </c>
      <c r="O233" s="192">
        <f t="shared" ref="O233" si="52">ROUND(M233*1.2,2)</f>
        <v>1175.95</v>
      </c>
      <c r="Q233" s="163"/>
      <c r="S233" s="182"/>
      <c r="T233" s="183"/>
      <c r="V233" s="159"/>
    </row>
    <row r="234" spans="1:22" ht="15" x14ac:dyDescent="0.2">
      <c r="A234" s="35" t="s">
        <v>64</v>
      </c>
      <c r="B234" s="41" t="s">
        <v>123</v>
      </c>
      <c r="C234" s="34" t="s">
        <v>227</v>
      </c>
      <c r="D234" s="36">
        <v>947640</v>
      </c>
      <c r="E234" s="89" t="s">
        <v>228</v>
      </c>
      <c r="F234" s="38" t="s">
        <v>249</v>
      </c>
      <c r="G234" s="38" t="s">
        <v>294</v>
      </c>
      <c r="H234" s="130" t="s">
        <v>250</v>
      </c>
      <c r="I234" s="71">
        <v>25</v>
      </c>
      <c r="J234" s="130" t="s">
        <v>254</v>
      </c>
      <c r="K234" s="65" t="s">
        <v>76</v>
      </c>
      <c r="L234" s="39">
        <v>24</v>
      </c>
      <c r="M234" s="64">
        <v>979.96</v>
      </c>
      <c r="N234" s="60">
        <f t="shared" si="49"/>
        <v>195.99</v>
      </c>
      <c r="O234" s="192">
        <f t="shared" si="50"/>
        <v>1175.95</v>
      </c>
      <c r="Q234" s="163"/>
      <c r="S234" s="182"/>
      <c r="T234" s="183"/>
      <c r="V234" s="159"/>
    </row>
    <row r="235" spans="1:22" ht="15" x14ac:dyDescent="0.2">
      <c r="A235" s="35" t="s">
        <v>64</v>
      </c>
      <c r="B235" s="41" t="s">
        <v>123</v>
      </c>
      <c r="C235" s="34" t="s">
        <v>229</v>
      </c>
      <c r="D235" s="36">
        <v>947641</v>
      </c>
      <c r="E235" s="89" t="s">
        <v>233</v>
      </c>
      <c r="F235" s="38" t="s">
        <v>249</v>
      </c>
      <c r="G235" s="38" t="s">
        <v>294</v>
      </c>
      <c r="H235" s="130" t="s">
        <v>250</v>
      </c>
      <c r="I235" s="71">
        <v>25</v>
      </c>
      <c r="J235" s="130" t="s">
        <v>254</v>
      </c>
      <c r="K235" s="65" t="s">
        <v>76</v>
      </c>
      <c r="L235" s="39">
        <v>24</v>
      </c>
      <c r="M235" s="64">
        <v>1021.63</v>
      </c>
      <c r="N235" s="60">
        <f t="shared" si="49"/>
        <v>204.33</v>
      </c>
      <c r="O235" s="192">
        <f t="shared" si="50"/>
        <v>1225.96</v>
      </c>
      <c r="Q235" s="163"/>
      <c r="S235" s="182"/>
      <c r="T235" s="183"/>
      <c r="V235" s="159"/>
    </row>
    <row r="236" spans="1:22" ht="15" x14ac:dyDescent="0.2">
      <c r="A236" s="35" t="s">
        <v>64</v>
      </c>
      <c r="B236" s="41" t="s">
        <v>123</v>
      </c>
      <c r="C236" s="34" t="s">
        <v>162</v>
      </c>
      <c r="D236" s="36">
        <v>947941</v>
      </c>
      <c r="E236" s="89" t="s">
        <v>192</v>
      </c>
      <c r="F236" s="38" t="s">
        <v>249</v>
      </c>
      <c r="G236" s="38" t="s">
        <v>294</v>
      </c>
      <c r="H236" s="130" t="s">
        <v>250</v>
      </c>
      <c r="I236" s="71">
        <v>25</v>
      </c>
      <c r="J236" s="130" t="s">
        <v>254</v>
      </c>
      <c r="K236" s="65" t="s">
        <v>76</v>
      </c>
      <c r="L236" s="39">
        <v>24</v>
      </c>
      <c r="M236" s="64">
        <v>1029.96</v>
      </c>
      <c r="N236" s="60">
        <f t="shared" si="49"/>
        <v>205.99</v>
      </c>
      <c r="O236" s="192">
        <f t="shared" si="50"/>
        <v>1235.95</v>
      </c>
      <c r="Q236" s="163"/>
      <c r="S236" s="182"/>
      <c r="T236" s="183"/>
      <c r="V236" s="159"/>
    </row>
    <row r="237" spans="1:22" ht="15" x14ac:dyDescent="0.2">
      <c r="A237" s="35" t="s">
        <v>64</v>
      </c>
      <c r="B237" s="41" t="s">
        <v>123</v>
      </c>
      <c r="C237" s="34" t="s">
        <v>170</v>
      </c>
      <c r="D237" s="36">
        <v>948110</v>
      </c>
      <c r="E237" s="89" t="s">
        <v>234</v>
      </c>
      <c r="F237" s="38" t="s">
        <v>249</v>
      </c>
      <c r="G237" s="38" t="s">
        <v>294</v>
      </c>
      <c r="H237" s="130" t="s">
        <v>250</v>
      </c>
      <c r="I237" s="71">
        <v>25</v>
      </c>
      <c r="J237" s="130" t="s">
        <v>254</v>
      </c>
      <c r="K237" s="65" t="s">
        <v>76</v>
      </c>
      <c r="L237" s="39">
        <v>24</v>
      </c>
      <c r="M237" s="64">
        <v>934.96</v>
      </c>
      <c r="N237" s="60">
        <f t="shared" si="49"/>
        <v>186.99</v>
      </c>
      <c r="O237" s="192">
        <f t="shared" si="50"/>
        <v>1121.95</v>
      </c>
      <c r="Q237" s="163"/>
      <c r="S237" s="182"/>
      <c r="T237" s="183"/>
      <c r="V237" s="159"/>
    </row>
    <row r="238" spans="1:22" ht="15" x14ac:dyDescent="0.2">
      <c r="A238" s="35" t="s">
        <v>64</v>
      </c>
      <c r="B238" s="41" t="s">
        <v>123</v>
      </c>
      <c r="C238" s="34" t="s">
        <v>235</v>
      </c>
      <c r="D238" s="36">
        <v>948967</v>
      </c>
      <c r="E238" s="89" t="s">
        <v>236</v>
      </c>
      <c r="F238" s="38" t="s">
        <v>249</v>
      </c>
      <c r="G238" s="38" t="s">
        <v>294</v>
      </c>
      <c r="H238" s="130" t="s">
        <v>250</v>
      </c>
      <c r="I238" s="71">
        <v>25</v>
      </c>
      <c r="J238" s="130" t="s">
        <v>252</v>
      </c>
      <c r="K238" s="65" t="s">
        <v>76</v>
      </c>
      <c r="L238" s="39">
        <v>24</v>
      </c>
      <c r="M238" s="64">
        <v>1981.63</v>
      </c>
      <c r="N238" s="60">
        <f t="shared" si="49"/>
        <v>396.33</v>
      </c>
      <c r="O238" s="192">
        <f t="shared" si="50"/>
        <v>2377.96</v>
      </c>
      <c r="Q238" s="163"/>
      <c r="S238" s="182"/>
      <c r="T238" s="183"/>
      <c r="V238" s="159"/>
    </row>
    <row r="239" spans="1:22" ht="15" x14ac:dyDescent="0.2">
      <c r="A239" s="35" t="s">
        <v>64</v>
      </c>
      <c r="B239" s="41" t="s">
        <v>123</v>
      </c>
      <c r="C239" s="34" t="s">
        <v>237</v>
      </c>
      <c r="D239" s="36">
        <v>948968</v>
      </c>
      <c r="E239" s="89" t="s">
        <v>101</v>
      </c>
      <c r="F239" s="38" t="s">
        <v>249</v>
      </c>
      <c r="G239" s="38" t="s">
        <v>294</v>
      </c>
      <c r="H239" s="130" t="s">
        <v>250</v>
      </c>
      <c r="I239" s="71">
        <v>25</v>
      </c>
      <c r="J239" s="130" t="s">
        <v>252</v>
      </c>
      <c r="K239" s="65" t="s">
        <v>76</v>
      </c>
      <c r="L239" s="39">
        <v>24</v>
      </c>
      <c r="M239" s="64">
        <v>1981.63</v>
      </c>
      <c r="N239" s="60">
        <f t="shared" si="49"/>
        <v>396.33</v>
      </c>
      <c r="O239" s="192">
        <f t="shared" si="50"/>
        <v>2377.96</v>
      </c>
      <c r="Q239" s="163"/>
      <c r="S239" s="182"/>
      <c r="T239" s="183"/>
      <c r="V239" s="159"/>
    </row>
    <row r="240" spans="1:22" ht="15" x14ac:dyDescent="0.2">
      <c r="A240" s="35" t="s">
        <v>64</v>
      </c>
      <c r="B240" s="41" t="s">
        <v>123</v>
      </c>
      <c r="C240" s="34" t="s">
        <v>102</v>
      </c>
      <c r="D240" s="36">
        <v>949297</v>
      </c>
      <c r="E240" s="89" t="s">
        <v>103</v>
      </c>
      <c r="F240" s="38" t="s">
        <v>249</v>
      </c>
      <c r="G240" s="38" t="s">
        <v>294</v>
      </c>
      <c r="H240" s="130" t="s">
        <v>250</v>
      </c>
      <c r="I240" s="71">
        <v>25</v>
      </c>
      <c r="J240" s="130" t="s">
        <v>252</v>
      </c>
      <c r="K240" s="65" t="s">
        <v>76</v>
      </c>
      <c r="L240" s="39">
        <v>24</v>
      </c>
      <c r="M240" s="64">
        <v>1916.63</v>
      </c>
      <c r="N240" s="60">
        <f t="shared" si="49"/>
        <v>383.33</v>
      </c>
      <c r="O240" s="192">
        <f t="shared" si="50"/>
        <v>2299.96</v>
      </c>
      <c r="Q240" s="163"/>
      <c r="S240" s="182"/>
      <c r="T240" s="183"/>
      <c r="V240" s="159"/>
    </row>
    <row r="241" spans="1:22" ht="28.5" x14ac:dyDescent="0.2">
      <c r="A241" s="35" t="s">
        <v>64</v>
      </c>
      <c r="B241" s="41" t="s">
        <v>123</v>
      </c>
      <c r="C241" s="34" t="s">
        <v>40</v>
      </c>
      <c r="D241" s="36">
        <v>1552797</v>
      </c>
      <c r="E241" s="91" t="s">
        <v>311</v>
      </c>
      <c r="F241" s="38" t="s">
        <v>249</v>
      </c>
      <c r="G241" s="38" t="s">
        <v>294</v>
      </c>
      <c r="H241" s="130" t="s">
        <v>250</v>
      </c>
      <c r="I241" s="71">
        <v>25</v>
      </c>
      <c r="J241" s="130" t="s">
        <v>252</v>
      </c>
      <c r="K241" s="65" t="s">
        <v>76</v>
      </c>
      <c r="L241" s="39">
        <v>24</v>
      </c>
      <c r="M241" s="64">
        <v>1163.29</v>
      </c>
      <c r="N241" s="60">
        <f>ROUND(O241/6,2)</f>
        <v>232.66</v>
      </c>
      <c r="O241" s="192">
        <f>ROUND(M241*1.2,2)</f>
        <v>1395.95</v>
      </c>
      <c r="Q241" s="163"/>
      <c r="S241" s="182"/>
      <c r="T241" s="183"/>
      <c r="V241" s="159"/>
    </row>
    <row r="242" spans="1:22" ht="15" x14ac:dyDescent="0.2">
      <c r="A242" s="35" t="s">
        <v>64</v>
      </c>
      <c r="B242" s="41" t="s">
        <v>123</v>
      </c>
      <c r="C242" s="34" t="s">
        <v>537</v>
      </c>
      <c r="D242" s="36">
        <v>2379127</v>
      </c>
      <c r="E242" s="89" t="s">
        <v>538</v>
      </c>
      <c r="F242" s="38" t="s">
        <v>249</v>
      </c>
      <c r="G242" s="38" t="s">
        <v>294</v>
      </c>
      <c r="H242" s="148" t="s">
        <v>250</v>
      </c>
      <c r="I242" s="71">
        <v>25</v>
      </c>
      <c r="J242" s="148" t="s">
        <v>252</v>
      </c>
      <c r="K242" s="65" t="s">
        <v>76</v>
      </c>
      <c r="L242" s="39">
        <v>24</v>
      </c>
      <c r="M242" s="64">
        <v>1163.29</v>
      </c>
      <c r="N242" s="60">
        <f t="shared" ref="N242" si="53">ROUND(O242/6,2)</f>
        <v>232.66</v>
      </c>
      <c r="O242" s="192">
        <f t="shared" ref="O242" si="54">ROUND(M242*1.2,2)</f>
        <v>1395.95</v>
      </c>
      <c r="Q242" s="163"/>
      <c r="S242" s="182"/>
      <c r="T242" s="183"/>
      <c r="V242" s="159"/>
    </row>
    <row r="243" spans="1:22" ht="28.5" x14ac:dyDescent="0.2">
      <c r="A243" s="35" t="s">
        <v>64</v>
      </c>
      <c r="B243" s="41" t="s">
        <v>123</v>
      </c>
      <c r="C243" s="34" t="s">
        <v>41</v>
      </c>
      <c r="D243" s="36">
        <v>1552789</v>
      </c>
      <c r="E243" s="91" t="s">
        <v>312</v>
      </c>
      <c r="F243" s="38" t="s">
        <v>249</v>
      </c>
      <c r="G243" s="38" t="s">
        <v>294</v>
      </c>
      <c r="H243" s="130" t="s">
        <v>250</v>
      </c>
      <c r="I243" s="71">
        <v>25</v>
      </c>
      <c r="J243" s="130" t="s">
        <v>252</v>
      </c>
      <c r="K243" s="65" t="s">
        <v>76</v>
      </c>
      <c r="L243" s="39">
        <v>24</v>
      </c>
      <c r="M243" s="64">
        <v>1116.6300000000001</v>
      </c>
      <c r="N243" s="60">
        <f t="shared" si="49"/>
        <v>223.33</v>
      </c>
      <c r="O243" s="192">
        <f t="shared" si="50"/>
        <v>1339.96</v>
      </c>
      <c r="Q243" s="163"/>
      <c r="S243" s="182"/>
      <c r="T243" s="183"/>
      <c r="V243" s="159"/>
    </row>
    <row r="244" spans="1:22" ht="20.25" x14ac:dyDescent="0.2">
      <c r="A244" s="40"/>
      <c r="B244" s="40"/>
      <c r="C244" s="109"/>
      <c r="D244" s="109"/>
      <c r="E244" s="109" t="s">
        <v>13</v>
      </c>
      <c r="F244" s="109"/>
      <c r="G244" s="109"/>
      <c r="H244" s="109"/>
      <c r="I244" s="109"/>
      <c r="J244" s="109"/>
      <c r="K244" s="109"/>
      <c r="L244" s="109"/>
      <c r="M244" s="109"/>
      <c r="N244" s="109"/>
      <c r="O244" s="190"/>
      <c r="Q244" s="163"/>
    </row>
    <row r="245" spans="1:22" s="137" customFormat="1" ht="18" x14ac:dyDescent="0.2">
      <c r="A245" s="134"/>
      <c r="B245" s="134"/>
      <c r="C245" s="138" t="s">
        <v>152</v>
      </c>
      <c r="D245" s="136" t="s">
        <v>269</v>
      </c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93"/>
      <c r="P245" s="170"/>
      <c r="Q245" s="163"/>
      <c r="R245" s="180"/>
      <c r="S245" s="177"/>
      <c r="U245" s="161"/>
      <c r="V245" s="153"/>
    </row>
    <row r="246" spans="1:22" ht="15" x14ac:dyDescent="0.2">
      <c r="A246" s="35" t="s">
        <v>64</v>
      </c>
      <c r="B246" s="41" t="s">
        <v>124</v>
      </c>
      <c r="C246" s="34" t="s">
        <v>200</v>
      </c>
      <c r="D246" s="36">
        <v>1074802</v>
      </c>
      <c r="E246" s="16" t="s">
        <v>265</v>
      </c>
      <c r="F246" s="38" t="s">
        <v>249</v>
      </c>
      <c r="G246" s="38" t="s">
        <v>294</v>
      </c>
      <c r="H246" s="130" t="s">
        <v>135</v>
      </c>
      <c r="I246" s="71">
        <v>10</v>
      </c>
      <c r="J246" s="130" t="s">
        <v>254</v>
      </c>
      <c r="K246" s="65" t="s">
        <v>76</v>
      </c>
      <c r="L246" s="39">
        <v>44</v>
      </c>
      <c r="M246" s="64">
        <v>996.63</v>
      </c>
      <c r="N246" s="60">
        <f t="shared" ref="N246:N257" si="55">ROUND(O246/6,2)</f>
        <v>199.33</v>
      </c>
      <c r="O246" s="192">
        <f t="shared" ref="O246:O257" si="56">ROUND(M246*1.2,2)</f>
        <v>1195.96</v>
      </c>
      <c r="Q246" s="163"/>
      <c r="S246" s="182"/>
      <c r="T246" s="183"/>
      <c r="V246" s="159"/>
    </row>
    <row r="247" spans="1:22" ht="15" x14ac:dyDescent="0.2">
      <c r="A247" s="35" t="s">
        <v>64</v>
      </c>
      <c r="B247" s="41" t="s">
        <v>124</v>
      </c>
      <c r="C247" s="34" t="s">
        <v>201</v>
      </c>
      <c r="D247" s="37">
        <v>2094178</v>
      </c>
      <c r="E247" s="16" t="s">
        <v>266</v>
      </c>
      <c r="F247" s="38" t="s">
        <v>249</v>
      </c>
      <c r="G247" s="38" t="s">
        <v>294</v>
      </c>
      <c r="H247" s="148" t="s">
        <v>135</v>
      </c>
      <c r="I247" s="71">
        <v>3</v>
      </c>
      <c r="J247" s="148" t="s">
        <v>254</v>
      </c>
      <c r="K247" s="65" t="s">
        <v>76</v>
      </c>
      <c r="L247" s="39">
        <v>144</v>
      </c>
      <c r="M247" s="64">
        <v>271.63</v>
      </c>
      <c r="N247" s="60">
        <f t="shared" si="55"/>
        <v>54.33</v>
      </c>
      <c r="O247" s="192">
        <f t="shared" si="56"/>
        <v>325.95999999999998</v>
      </c>
      <c r="Q247" s="163"/>
      <c r="S247" s="182"/>
      <c r="T247" s="183"/>
      <c r="V247" s="159"/>
    </row>
    <row r="248" spans="1:22" ht="15" x14ac:dyDescent="0.2">
      <c r="A248" s="35" t="s">
        <v>64</v>
      </c>
      <c r="B248" s="41" t="s">
        <v>124</v>
      </c>
      <c r="C248" s="34" t="s">
        <v>201</v>
      </c>
      <c r="D248" s="36">
        <v>1075130</v>
      </c>
      <c r="E248" s="16" t="s">
        <v>266</v>
      </c>
      <c r="F248" s="38" t="s">
        <v>249</v>
      </c>
      <c r="G248" s="38" t="s">
        <v>294</v>
      </c>
      <c r="H248" s="130" t="s">
        <v>135</v>
      </c>
      <c r="I248" s="71">
        <v>10</v>
      </c>
      <c r="J248" s="130" t="s">
        <v>254</v>
      </c>
      <c r="K248" s="65" t="s">
        <v>76</v>
      </c>
      <c r="L248" s="39">
        <v>44</v>
      </c>
      <c r="M248" s="64">
        <v>899.96</v>
      </c>
      <c r="N248" s="60">
        <f t="shared" si="55"/>
        <v>179.99</v>
      </c>
      <c r="O248" s="192">
        <f t="shared" si="56"/>
        <v>1079.95</v>
      </c>
      <c r="Q248" s="163"/>
      <c r="S248" s="182"/>
      <c r="T248" s="183"/>
      <c r="V248" s="159"/>
    </row>
    <row r="249" spans="1:22" ht="15" x14ac:dyDescent="0.2">
      <c r="A249" s="35" t="s">
        <v>64</v>
      </c>
      <c r="B249" s="41" t="s">
        <v>124</v>
      </c>
      <c r="C249" s="34" t="s">
        <v>197</v>
      </c>
      <c r="D249" s="36">
        <v>1075468</v>
      </c>
      <c r="E249" s="16" t="s">
        <v>14</v>
      </c>
      <c r="F249" s="38" t="s">
        <v>249</v>
      </c>
      <c r="G249" s="38" t="s">
        <v>294</v>
      </c>
      <c r="H249" s="130" t="s">
        <v>135</v>
      </c>
      <c r="I249" s="71">
        <v>10</v>
      </c>
      <c r="J249" s="130" t="s">
        <v>254</v>
      </c>
      <c r="K249" s="65" t="s">
        <v>76</v>
      </c>
      <c r="L249" s="39">
        <v>44</v>
      </c>
      <c r="M249" s="64">
        <v>996.63</v>
      </c>
      <c r="N249" s="60">
        <f t="shared" si="55"/>
        <v>199.33</v>
      </c>
      <c r="O249" s="192">
        <f t="shared" si="56"/>
        <v>1195.96</v>
      </c>
      <c r="Q249" s="163"/>
      <c r="S249" s="182"/>
      <c r="T249" s="183"/>
      <c r="V249" s="159"/>
    </row>
    <row r="250" spans="1:22" ht="15" x14ac:dyDescent="0.2">
      <c r="A250" s="35" t="s">
        <v>64</v>
      </c>
      <c r="B250" s="41" t="s">
        <v>124</v>
      </c>
      <c r="C250" s="34" t="s">
        <v>327</v>
      </c>
      <c r="D250" s="36">
        <v>2039657</v>
      </c>
      <c r="E250" s="16" t="s">
        <v>326</v>
      </c>
      <c r="F250" s="38" t="s">
        <v>249</v>
      </c>
      <c r="G250" s="38" t="s">
        <v>294</v>
      </c>
      <c r="H250" s="130" t="s">
        <v>135</v>
      </c>
      <c r="I250" s="71">
        <v>10</v>
      </c>
      <c r="J250" s="130" t="s">
        <v>254</v>
      </c>
      <c r="K250" s="65" t="s">
        <v>76</v>
      </c>
      <c r="L250" s="39">
        <v>44</v>
      </c>
      <c r="M250" s="64">
        <v>1104.96</v>
      </c>
      <c r="N250" s="60">
        <f t="shared" si="55"/>
        <v>220.99</v>
      </c>
      <c r="O250" s="192">
        <f t="shared" si="56"/>
        <v>1325.95</v>
      </c>
      <c r="Q250" s="163"/>
      <c r="S250" s="182"/>
      <c r="T250" s="183"/>
      <c r="V250" s="159"/>
    </row>
    <row r="251" spans="1:22" ht="45" x14ac:dyDescent="0.2">
      <c r="A251" s="35" t="s">
        <v>64</v>
      </c>
      <c r="B251" s="41" t="s">
        <v>124</v>
      </c>
      <c r="C251" s="34" t="s">
        <v>548</v>
      </c>
      <c r="D251" s="37">
        <v>2389560</v>
      </c>
      <c r="E251" s="16" t="s">
        <v>550</v>
      </c>
      <c r="F251" s="38" t="s">
        <v>249</v>
      </c>
      <c r="G251" s="38" t="s">
        <v>294</v>
      </c>
      <c r="H251" s="148" t="s">
        <v>135</v>
      </c>
      <c r="I251" s="71">
        <v>10</v>
      </c>
      <c r="J251" s="148" t="s">
        <v>252</v>
      </c>
      <c r="K251" s="65" t="s">
        <v>76</v>
      </c>
      <c r="L251" s="39">
        <v>44</v>
      </c>
      <c r="M251" s="64">
        <v>1241.6300000000001</v>
      </c>
      <c r="N251" s="60">
        <v>248.33</v>
      </c>
      <c r="O251" s="192">
        <v>1489.96</v>
      </c>
      <c r="Q251" s="163"/>
      <c r="S251" s="182"/>
      <c r="T251" s="183"/>
      <c r="V251" s="159"/>
    </row>
    <row r="252" spans="1:22" ht="45" x14ac:dyDescent="0.2">
      <c r="A252" s="35" t="s">
        <v>64</v>
      </c>
      <c r="B252" s="41" t="s">
        <v>124</v>
      </c>
      <c r="C252" s="34" t="s">
        <v>548</v>
      </c>
      <c r="D252" s="37">
        <v>2404375</v>
      </c>
      <c r="E252" s="16" t="s">
        <v>550</v>
      </c>
      <c r="F252" s="38" t="s">
        <v>249</v>
      </c>
      <c r="G252" s="38" t="s">
        <v>294</v>
      </c>
      <c r="H252" s="148" t="s">
        <v>135</v>
      </c>
      <c r="I252" s="71">
        <v>3</v>
      </c>
      <c r="J252" s="148" t="s">
        <v>252</v>
      </c>
      <c r="K252" s="65" t="s">
        <v>76</v>
      </c>
      <c r="L252" s="39">
        <v>144</v>
      </c>
      <c r="M252" s="64">
        <v>429.96</v>
      </c>
      <c r="N252" s="60">
        <v>85.99</v>
      </c>
      <c r="O252" s="192">
        <v>515.95000000000005</v>
      </c>
      <c r="Q252" s="163"/>
      <c r="S252" s="182"/>
      <c r="T252" s="183"/>
      <c r="V252" s="159"/>
    </row>
    <row r="253" spans="1:22" ht="45" x14ac:dyDescent="0.2">
      <c r="A253" s="35" t="s">
        <v>64</v>
      </c>
      <c r="B253" s="41" t="s">
        <v>124</v>
      </c>
      <c r="C253" s="34" t="s">
        <v>549</v>
      </c>
      <c r="D253" s="37">
        <v>2404349</v>
      </c>
      <c r="E253" s="16" t="s">
        <v>550</v>
      </c>
      <c r="F253" s="38" t="s">
        <v>249</v>
      </c>
      <c r="G253" s="38" t="s">
        <v>294</v>
      </c>
      <c r="H253" s="148" t="s">
        <v>135</v>
      </c>
      <c r="I253" s="71" t="s">
        <v>551</v>
      </c>
      <c r="J253" s="148" t="s">
        <v>252</v>
      </c>
      <c r="K253" s="65" t="s">
        <v>76</v>
      </c>
      <c r="L253" s="39">
        <v>44</v>
      </c>
      <c r="M253" s="64">
        <v>1179.96</v>
      </c>
      <c r="N253" s="60">
        <v>235.99</v>
      </c>
      <c r="O253" s="192">
        <v>1415.95</v>
      </c>
      <c r="Q253" s="163"/>
      <c r="S253" s="182"/>
      <c r="T253" s="183"/>
      <c r="V253" s="159"/>
    </row>
    <row r="254" spans="1:22" ht="45" x14ac:dyDescent="0.2">
      <c r="A254" s="35" t="s">
        <v>64</v>
      </c>
      <c r="B254" s="41" t="s">
        <v>124</v>
      </c>
      <c r="C254" s="34" t="s">
        <v>549</v>
      </c>
      <c r="D254" s="37">
        <v>2404377</v>
      </c>
      <c r="E254" s="16" t="s">
        <v>550</v>
      </c>
      <c r="F254" s="38" t="s">
        <v>249</v>
      </c>
      <c r="G254" s="38" t="s">
        <v>294</v>
      </c>
      <c r="H254" s="148" t="s">
        <v>135</v>
      </c>
      <c r="I254" s="71" t="s">
        <v>553</v>
      </c>
      <c r="J254" s="148" t="s">
        <v>252</v>
      </c>
      <c r="K254" s="65" t="s">
        <v>76</v>
      </c>
      <c r="L254" s="39">
        <v>144</v>
      </c>
      <c r="M254" s="64">
        <v>408.29</v>
      </c>
      <c r="N254" s="60">
        <v>81.66</v>
      </c>
      <c r="O254" s="192">
        <v>489.95</v>
      </c>
      <c r="Q254" s="163"/>
      <c r="S254" s="182"/>
      <c r="T254" s="183"/>
      <c r="V254" s="159"/>
    </row>
    <row r="255" spans="1:22" ht="15" x14ac:dyDescent="0.2">
      <c r="A255" s="35" t="s">
        <v>64</v>
      </c>
      <c r="B255" s="41" t="s">
        <v>124</v>
      </c>
      <c r="C255" s="34" t="s">
        <v>199</v>
      </c>
      <c r="D255" s="36">
        <v>1075798</v>
      </c>
      <c r="E255" s="16" t="s">
        <v>15</v>
      </c>
      <c r="F255" s="38" t="s">
        <v>249</v>
      </c>
      <c r="G255" s="38" t="s">
        <v>294</v>
      </c>
      <c r="H255" s="148" t="s">
        <v>135</v>
      </c>
      <c r="I255" s="71">
        <v>10</v>
      </c>
      <c r="J255" s="148" t="s">
        <v>252</v>
      </c>
      <c r="K255" s="65" t="s">
        <v>76</v>
      </c>
      <c r="L255" s="39">
        <v>44</v>
      </c>
      <c r="M255" s="64">
        <v>1964.96</v>
      </c>
      <c r="N255" s="60">
        <f t="shared" si="55"/>
        <v>392.99</v>
      </c>
      <c r="O255" s="192">
        <f t="shared" si="56"/>
        <v>2357.9499999999998</v>
      </c>
      <c r="Q255" s="163"/>
      <c r="S255" s="182"/>
      <c r="T255" s="183"/>
      <c r="V255" s="159"/>
    </row>
    <row r="256" spans="1:22" ht="15" x14ac:dyDescent="0.2">
      <c r="A256" s="35" t="s">
        <v>64</v>
      </c>
      <c r="B256" s="41" t="s">
        <v>124</v>
      </c>
      <c r="C256" s="34" t="s">
        <v>202</v>
      </c>
      <c r="D256" s="37">
        <v>2094179</v>
      </c>
      <c r="E256" s="16" t="s">
        <v>267</v>
      </c>
      <c r="F256" s="38" t="s">
        <v>249</v>
      </c>
      <c r="G256" s="38" t="s">
        <v>294</v>
      </c>
      <c r="H256" s="148" t="s">
        <v>135</v>
      </c>
      <c r="I256" s="71">
        <v>3</v>
      </c>
      <c r="J256" s="148" t="s">
        <v>252</v>
      </c>
      <c r="K256" s="65" t="s">
        <v>76</v>
      </c>
      <c r="L256" s="39">
        <v>144</v>
      </c>
      <c r="M256" s="64">
        <v>429.96</v>
      </c>
      <c r="N256" s="60">
        <f t="shared" si="55"/>
        <v>85.99</v>
      </c>
      <c r="O256" s="192">
        <f t="shared" si="56"/>
        <v>515.95000000000005</v>
      </c>
      <c r="Q256" s="163"/>
      <c r="S256" s="182"/>
      <c r="T256" s="183"/>
      <c r="V256" s="159"/>
    </row>
    <row r="257" spans="1:26" ht="15" x14ac:dyDescent="0.2">
      <c r="A257" s="35" t="s">
        <v>64</v>
      </c>
      <c r="B257" s="41" t="s">
        <v>124</v>
      </c>
      <c r="C257" s="34" t="s">
        <v>202</v>
      </c>
      <c r="D257" s="36">
        <v>1076128</v>
      </c>
      <c r="E257" s="16" t="s">
        <v>267</v>
      </c>
      <c r="F257" s="38" t="s">
        <v>249</v>
      </c>
      <c r="G257" s="38" t="s">
        <v>294</v>
      </c>
      <c r="H257" s="148" t="s">
        <v>135</v>
      </c>
      <c r="I257" s="71">
        <v>10</v>
      </c>
      <c r="J257" s="148" t="s">
        <v>252</v>
      </c>
      <c r="K257" s="65" t="s">
        <v>76</v>
      </c>
      <c r="L257" s="39">
        <v>44</v>
      </c>
      <c r="M257" s="64">
        <v>1241.6300000000001</v>
      </c>
      <c r="N257" s="60">
        <f t="shared" si="55"/>
        <v>248.33</v>
      </c>
      <c r="O257" s="192">
        <f t="shared" si="56"/>
        <v>1489.96</v>
      </c>
      <c r="Q257" s="163"/>
      <c r="S257" s="182"/>
      <c r="T257" s="183"/>
      <c r="V257" s="159"/>
    </row>
    <row r="258" spans="1:26" ht="30" x14ac:dyDescent="0.2">
      <c r="A258" s="35" t="s">
        <v>64</v>
      </c>
      <c r="B258" s="41" t="s">
        <v>124</v>
      </c>
      <c r="C258" s="34" t="s">
        <v>546</v>
      </c>
      <c r="D258" s="37">
        <v>2389274</v>
      </c>
      <c r="E258" s="16" t="s">
        <v>547</v>
      </c>
      <c r="F258" s="38" t="s">
        <v>249</v>
      </c>
      <c r="G258" s="38" t="s">
        <v>294</v>
      </c>
      <c r="H258" s="148" t="s">
        <v>135</v>
      </c>
      <c r="I258" s="71">
        <v>10</v>
      </c>
      <c r="J258" s="148" t="s">
        <v>252</v>
      </c>
      <c r="K258" s="65" t="s">
        <v>76</v>
      </c>
      <c r="L258" s="39">
        <v>44</v>
      </c>
      <c r="M258" s="64">
        <v>1179.96</v>
      </c>
      <c r="N258" s="60">
        <v>535.99</v>
      </c>
      <c r="O258" s="192">
        <v>1715.95</v>
      </c>
      <c r="Q258" s="163"/>
      <c r="S258" s="182"/>
      <c r="T258" s="183"/>
      <c r="V258" s="159"/>
    </row>
    <row r="259" spans="1:26" ht="30" x14ac:dyDescent="0.2">
      <c r="A259" s="35" t="s">
        <v>64</v>
      </c>
      <c r="B259" s="41" t="s">
        <v>124</v>
      </c>
      <c r="C259" s="34" t="s">
        <v>546</v>
      </c>
      <c r="D259" s="37">
        <v>2389279</v>
      </c>
      <c r="E259" s="16" t="s">
        <v>547</v>
      </c>
      <c r="F259" s="38" t="s">
        <v>249</v>
      </c>
      <c r="G259" s="38" t="s">
        <v>294</v>
      </c>
      <c r="H259" s="148" t="s">
        <v>135</v>
      </c>
      <c r="I259" s="71">
        <v>3</v>
      </c>
      <c r="J259" s="148" t="s">
        <v>252</v>
      </c>
      <c r="K259" s="65" t="s">
        <v>76</v>
      </c>
      <c r="L259" s="39">
        <v>144</v>
      </c>
      <c r="M259" s="64">
        <v>494.96</v>
      </c>
      <c r="N259" s="60">
        <v>98.99</v>
      </c>
      <c r="O259" s="192">
        <v>593.95000000000005</v>
      </c>
      <c r="Q259" s="163"/>
      <c r="S259" s="182"/>
      <c r="T259" s="183"/>
      <c r="V259" s="159"/>
    </row>
    <row r="260" spans="1:26" s="137" customFormat="1" ht="18" x14ac:dyDescent="0.2">
      <c r="A260" s="134"/>
      <c r="B260" s="134"/>
      <c r="C260" s="138" t="s">
        <v>270</v>
      </c>
      <c r="D260" s="136" t="s">
        <v>268</v>
      </c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93"/>
      <c r="P260" s="170"/>
      <c r="Q260" s="163"/>
      <c r="R260" s="180"/>
      <c r="S260" s="177"/>
      <c r="U260" s="161"/>
      <c r="V260" s="153"/>
    </row>
    <row r="261" spans="1:26" ht="15" x14ac:dyDescent="0.2">
      <c r="A261" s="35" t="s">
        <v>64</v>
      </c>
      <c r="B261" s="41" t="s">
        <v>125</v>
      </c>
      <c r="C261" s="34" t="s">
        <v>516</v>
      </c>
      <c r="D261" s="36">
        <v>2133566</v>
      </c>
      <c r="E261" s="16" t="s">
        <v>522</v>
      </c>
      <c r="F261" s="38" t="s">
        <v>249</v>
      </c>
      <c r="G261" s="38" t="s">
        <v>294</v>
      </c>
      <c r="H261" s="148" t="s">
        <v>135</v>
      </c>
      <c r="I261" s="71">
        <v>10</v>
      </c>
      <c r="J261" s="148" t="s">
        <v>254</v>
      </c>
      <c r="K261" s="65" t="s">
        <v>76</v>
      </c>
      <c r="L261" s="39">
        <v>44</v>
      </c>
      <c r="M261" s="64">
        <v>496.63</v>
      </c>
      <c r="N261" s="60">
        <f t="shared" ref="N261:N279" si="57">ROUND(O261/6,2)</f>
        <v>99.33</v>
      </c>
      <c r="O261" s="192">
        <f t="shared" ref="O261:O279" si="58">ROUND(M261*1.2,2)</f>
        <v>595.96</v>
      </c>
      <c r="Q261" s="163"/>
      <c r="S261" s="182"/>
      <c r="T261" s="183"/>
      <c r="V261" s="159"/>
      <c r="Z261" s="165"/>
    </row>
    <row r="262" spans="1:26" ht="30" x14ac:dyDescent="0.2">
      <c r="A262" s="35" t="s">
        <v>64</v>
      </c>
      <c r="B262" s="41" t="s">
        <v>125</v>
      </c>
      <c r="C262" s="34" t="s">
        <v>517</v>
      </c>
      <c r="D262" s="36">
        <v>2133644</v>
      </c>
      <c r="E262" s="16" t="s">
        <v>522</v>
      </c>
      <c r="F262" s="38" t="s">
        <v>249</v>
      </c>
      <c r="G262" s="38" t="s">
        <v>294</v>
      </c>
      <c r="H262" s="148" t="s">
        <v>135</v>
      </c>
      <c r="I262" s="71">
        <v>10</v>
      </c>
      <c r="J262" s="148" t="s">
        <v>254</v>
      </c>
      <c r="K262" s="65" t="s">
        <v>76</v>
      </c>
      <c r="L262" s="39">
        <v>44</v>
      </c>
      <c r="M262" s="64">
        <v>696.63</v>
      </c>
      <c r="N262" s="60">
        <f t="shared" si="57"/>
        <v>139.33000000000001</v>
      </c>
      <c r="O262" s="192">
        <f t="shared" si="58"/>
        <v>835.96</v>
      </c>
      <c r="Q262" s="163"/>
      <c r="S262" s="182"/>
      <c r="T262" s="183"/>
      <c r="V262" s="159"/>
      <c r="Z262" s="165"/>
    </row>
    <row r="263" spans="1:26" ht="30" x14ac:dyDescent="0.2">
      <c r="A263" s="35" t="s">
        <v>64</v>
      </c>
      <c r="B263" s="41" t="s">
        <v>125</v>
      </c>
      <c r="C263" s="34" t="s">
        <v>517</v>
      </c>
      <c r="D263" s="37">
        <v>2384918</v>
      </c>
      <c r="E263" s="16" t="s">
        <v>522</v>
      </c>
      <c r="F263" s="38" t="s">
        <v>249</v>
      </c>
      <c r="G263" s="38" t="s">
        <v>294</v>
      </c>
      <c r="H263" s="148" t="s">
        <v>135</v>
      </c>
      <c r="I263" s="71">
        <v>1</v>
      </c>
      <c r="J263" s="148" t="s">
        <v>254</v>
      </c>
      <c r="K263" s="65" t="s">
        <v>76</v>
      </c>
      <c r="L263" s="65" t="s">
        <v>76</v>
      </c>
      <c r="M263" s="64">
        <v>124.96</v>
      </c>
      <c r="N263" s="60">
        <v>24.99</v>
      </c>
      <c r="O263" s="192">
        <v>149.94999999999999</v>
      </c>
      <c r="Q263" s="163"/>
      <c r="S263" s="182"/>
      <c r="T263" s="183"/>
      <c r="V263" s="159"/>
      <c r="Z263" s="165"/>
    </row>
    <row r="264" spans="1:26" ht="30" x14ac:dyDescent="0.2">
      <c r="A264" s="35" t="s">
        <v>64</v>
      </c>
      <c r="B264" s="41" t="s">
        <v>125</v>
      </c>
      <c r="C264" s="34" t="s">
        <v>518</v>
      </c>
      <c r="D264" s="36">
        <v>2133664</v>
      </c>
      <c r="E264" s="16" t="s">
        <v>523</v>
      </c>
      <c r="F264" s="38" t="s">
        <v>249</v>
      </c>
      <c r="G264" s="38" t="s">
        <v>294</v>
      </c>
      <c r="H264" s="148" t="s">
        <v>135</v>
      </c>
      <c r="I264" s="71">
        <v>10</v>
      </c>
      <c r="J264" s="148" t="s">
        <v>254</v>
      </c>
      <c r="K264" s="65" t="s">
        <v>76</v>
      </c>
      <c r="L264" s="39">
        <v>44</v>
      </c>
      <c r="M264" s="64">
        <v>938.29</v>
      </c>
      <c r="N264" s="60">
        <f t="shared" si="57"/>
        <v>187.66</v>
      </c>
      <c r="O264" s="192">
        <f t="shared" si="58"/>
        <v>1125.95</v>
      </c>
      <c r="Q264" s="163"/>
      <c r="S264" s="182"/>
      <c r="T264" s="183"/>
      <c r="V264" s="159"/>
      <c r="Z264" s="165"/>
    </row>
    <row r="265" spans="1:26" ht="15" x14ac:dyDescent="0.2">
      <c r="A265" s="35" t="s">
        <v>64</v>
      </c>
      <c r="B265" s="41" t="s">
        <v>125</v>
      </c>
      <c r="C265" s="34" t="s">
        <v>519</v>
      </c>
      <c r="D265" s="36">
        <v>2133740</v>
      </c>
      <c r="E265" s="16" t="s">
        <v>523</v>
      </c>
      <c r="F265" s="38" t="s">
        <v>249</v>
      </c>
      <c r="G265" s="38" t="s">
        <v>294</v>
      </c>
      <c r="H265" s="148" t="s">
        <v>135</v>
      </c>
      <c r="I265" s="71">
        <v>10</v>
      </c>
      <c r="J265" s="148" t="s">
        <v>254</v>
      </c>
      <c r="K265" s="65" t="s">
        <v>76</v>
      </c>
      <c r="L265" s="39">
        <v>44</v>
      </c>
      <c r="M265" s="64">
        <v>1271.6300000000001</v>
      </c>
      <c r="N265" s="60">
        <f t="shared" si="57"/>
        <v>254.33</v>
      </c>
      <c r="O265" s="192">
        <f t="shared" si="58"/>
        <v>1525.96</v>
      </c>
      <c r="Q265" s="163"/>
      <c r="S265" s="182"/>
      <c r="T265" s="183"/>
      <c r="V265" s="159"/>
      <c r="Z265" s="165"/>
    </row>
    <row r="266" spans="1:26" ht="45" x14ac:dyDescent="0.2">
      <c r="A266" s="35" t="s">
        <v>64</v>
      </c>
      <c r="B266" s="41" t="s">
        <v>125</v>
      </c>
      <c r="C266" s="34" t="s">
        <v>520</v>
      </c>
      <c r="D266" s="36">
        <v>2133999</v>
      </c>
      <c r="E266" s="16" t="s">
        <v>524</v>
      </c>
      <c r="F266" s="38" t="s">
        <v>249</v>
      </c>
      <c r="G266" s="38" t="s">
        <v>294</v>
      </c>
      <c r="H266" s="148" t="s">
        <v>135</v>
      </c>
      <c r="I266" s="71">
        <v>10</v>
      </c>
      <c r="J266" s="148" t="s">
        <v>254</v>
      </c>
      <c r="K266" s="65" t="s">
        <v>76</v>
      </c>
      <c r="L266" s="39">
        <v>44</v>
      </c>
      <c r="M266" s="64">
        <v>1396.63</v>
      </c>
      <c r="N266" s="60">
        <f t="shared" si="57"/>
        <v>279.33</v>
      </c>
      <c r="O266" s="192">
        <f t="shared" si="58"/>
        <v>1675.96</v>
      </c>
      <c r="Q266" s="163"/>
      <c r="S266" s="182"/>
      <c r="T266" s="183"/>
      <c r="V266" s="159"/>
      <c r="Z266" s="165"/>
    </row>
    <row r="267" spans="1:26" ht="30" x14ac:dyDescent="0.2">
      <c r="A267" s="35" t="s">
        <v>64</v>
      </c>
      <c r="B267" s="41" t="s">
        <v>125</v>
      </c>
      <c r="C267" s="34" t="s">
        <v>521</v>
      </c>
      <c r="D267" s="36">
        <v>2134536</v>
      </c>
      <c r="E267" s="16" t="s">
        <v>525</v>
      </c>
      <c r="F267" s="38" t="s">
        <v>249</v>
      </c>
      <c r="G267" s="38" t="s">
        <v>294</v>
      </c>
      <c r="H267" s="148" t="s">
        <v>135</v>
      </c>
      <c r="I267" s="71">
        <v>10</v>
      </c>
      <c r="J267" s="148" t="s">
        <v>254</v>
      </c>
      <c r="K267" s="65" t="s">
        <v>76</v>
      </c>
      <c r="L267" s="39">
        <v>44</v>
      </c>
      <c r="M267" s="64">
        <v>829.96</v>
      </c>
      <c r="N267" s="60">
        <f t="shared" si="57"/>
        <v>165.99</v>
      </c>
      <c r="O267" s="192">
        <f t="shared" si="58"/>
        <v>995.95</v>
      </c>
      <c r="Q267" s="163"/>
      <c r="S267" s="182"/>
      <c r="T267" s="183"/>
      <c r="V267" s="159"/>
      <c r="Z267" s="165"/>
    </row>
    <row r="268" spans="1:26" ht="30" x14ac:dyDescent="0.2">
      <c r="A268" s="35" t="s">
        <v>64</v>
      </c>
      <c r="B268" s="41" t="s">
        <v>125</v>
      </c>
      <c r="C268" s="34" t="s">
        <v>521</v>
      </c>
      <c r="D268" s="37">
        <v>2380250</v>
      </c>
      <c r="E268" s="16" t="s">
        <v>525</v>
      </c>
      <c r="F268" s="38" t="s">
        <v>249</v>
      </c>
      <c r="G268" s="38" t="s">
        <v>294</v>
      </c>
      <c r="H268" s="148" t="s">
        <v>135</v>
      </c>
      <c r="I268" s="71">
        <v>3</v>
      </c>
      <c r="J268" s="148" t="s">
        <v>254</v>
      </c>
      <c r="K268" s="65" t="s">
        <v>76</v>
      </c>
      <c r="L268" s="39">
        <v>144</v>
      </c>
      <c r="M268" s="64">
        <v>333.29</v>
      </c>
      <c r="N268" s="60">
        <v>66.66</v>
      </c>
      <c r="O268" s="192">
        <v>399.95</v>
      </c>
      <c r="Q268" s="163"/>
      <c r="S268" s="182"/>
      <c r="T268" s="183"/>
      <c r="V268" s="159"/>
      <c r="Z268" s="165"/>
    </row>
    <row r="269" spans="1:26" ht="15" x14ac:dyDescent="0.2">
      <c r="A269" s="35" t="s">
        <v>64</v>
      </c>
      <c r="B269" s="41" t="s">
        <v>125</v>
      </c>
      <c r="C269" s="34" t="s">
        <v>516</v>
      </c>
      <c r="D269" s="36">
        <v>2133760</v>
      </c>
      <c r="E269" s="16" t="s">
        <v>522</v>
      </c>
      <c r="F269" s="38" t="s">
        <v>249</v>
      </c>
      <c r="G269" s="38" t="s">
        <v>294</v>
      </c>
      <c r="H269" s="148" t="s">
        <v>135</v>
      </c>
      <c r="I269" s="71">
        <v>5</v>
      </c>
      <c r="J269" s="148" t="s">
        <v>254</v>
      </c>
      <c r="K269" s="65" t="s">
        <v>76</v>
      </c>
      <c r="L269" s="39">
        <v>80</v>
      </c>
      <c r="M269" s="64">
        <v>285.79000000000002</v>
      </c>
      <c r="N269" s="60">
        <f t="shared" si="57"/>
        <v>57.16</v>
      </c>
      <c r="O269" s="192">
        <f t="shared" si="58"/>
        <v>342.95</v>
      </c>
      <c r="Q269" s="163"/>
      <c r="S269" s="182"/>
      <c r="T269" s="183"/>
      <c r="V269" s="159"/>
      <c r="Z269" s="165"/>
    </row>
    <row r="270" spans="1:26" ht="30" x14ac:dyDescent="0.2">
      <c r="A270" s="35" t="s">
        <v>64</v>
      </c>
      <c r="B270" s="41" t="s">
        <v>125</v>
      </c>
      <c r="C270" s="34" t="s">
        <v>517</v>
      </c>
      <c r="D270" s="36">
        <v>2133698</v>
      </c>
      <c r="E270" s="16" t="s">
        <v>522</v>
      </c>
      <c r="F270" s="38" t="s">
        <v>249</v>
      </c>
      <c r="G270" s="38" t="s">
        <v>294</v>
      </c>
      <c r="H270" s="148" t="s">
        <v>135</v>
      </c>
      <c r="I270" s="71">
        <v>5</v>
      </c>
      <c r="J270" s="148" t="s">
        <v>254</v>
      </c>
      <c r="K270" s="65" t="s">
        <v>76</v>
      </c>
      <c r="L270" s="39">
        <v>80</v>
      </c>
      <c r="M270" s="64">
        <v>399.96</v>
      </c>
      <c r="N270" s="60">
        <f t="shared" si="57"/>
        <v>79.989999999999995</v>
      </c>
      <c r="O270" s="192">
        <f t="shared" si="58"/>
        <v>479.95</v>
      </c>
      <c r="Q270" s="163"/>
      <c r="S270" s="182"/>
      <c r="T270" s="183"/>
      <c r="V270" s="159"/>
      <c r="Z270" s="165"/>
    </row>
    <row r="271" spans="1:26" ht="30" x14ac:dyDescent="0.2">
      <c r="A271" s="35" t="s">
        <v>64</v>
      </c>
      <c r="B271" s="41" t="s">
        <v>125</v>
      </c>
      <c r="C271" s="34" t="s">
        <v>518</v>
      </c>
      <c r="D271" s="36">
        <v>2133651</v>
      </c>
      <c r="E271" s="16" t="s">
        <v>523</v>
      </c>
      <c r="F271" s="38" t="s">
        <v>249</v>
      </c>
      <c r="G271" s="38" t="s">
        <v>294</v>
      </c>
      <c r="H271" s="148" t="s">
        <v>135</v>
      </c>
      <c r="I271" s="71">
        <v>5</v>
      </c>
      <c r="J271" s="148" t="s">
        <v>254</v>
      </c>
      <c r="K271" s="65" t="s">
        <v>76</v>
      </c>
      <c r="L271" s="39">
        <v>80</v>
      </c>
      <c r="M271" s="64">
        <v>546.63</v>
      </c>
      <c r="N271" s="60">
        <f t="shared" si="57"/>
        <v>109.33</v>
      </c>
      <c r="O271" s="192">
        <f t="shared" si="58"/>
        <v>655.96</v>
      </c>
      <c r="Q271" s="163"/>
      <c r="S271" s="182"/>
      <c r="T271" s="183"/>
      <c r="V271" s="159"/>
      <c r="X271" s="164"/>
      <c r="Z271" s="165"/>
    </row>
    <row r="272" spans="1:26" ht="15" x14ac:dyDescent="0.2">
      <c r="A272" s="35" t="s">
        <v>64</v>
      </c>
      <c r="B272" s="41" t="s">
        <v>125</v>
      </c>
      <c r="C272" s="34" t="s">
        <v>519</v>
      </c>
      <c r="D272" s="36">
        <v>2133741</v>
      </c>
      <c r="E272" s="16" t="s">
        <v>523</v>
      </c>
      <c r="F272" s="38" t="s">
        <v>249</v>
      </c>
      <c r="G272" s="38" t="s">
        <v>294</v>
      </c>
      <c r="H272" s="148" t="s">
        <v>135</v>
      </c>
      <c r="I272" s="71">
        <v>5</v>
      </c>
      <c r="J272" s="148" t="s">
        <v>254</v>
      </c>
      <c r="K272" s="65" t="s">
        <v>76</v>
      </c>
      <c r="L272" s="39">
        <v>80</v>
      </c>
      <c r="M272" s="64">
        <v>733.29</v>
      </c>
      <c r="N272" s="60">
        <f t="shared" si="57"/>
        <v>146.66</v>
      </c>
      <c r="O272" s="192">
        <f t="shared" si="58"/>
        <v>879.95</v>
      </c>
      <c r="Q272" s="163"/>
      <c r="S272" s="182"/>
      <c r="T272" s="183"/>
      <c r="V272" s="159"/>
      <c r="Z272" s="165"/>
    </row>
    <row r="273" spans="1:26" ht="45" x14ac:dyDescent="0.2">
      <c r="A273" s="35" t="s">
        <v>64</v>
      </c>
      <c r="B273" s="41" t="s">
        <v>125</v>
      </c>
      <c r="C273" s="34" t="s">
        <v>520</v>
      </c>
      <c r="D273" s="36">
        <v>2134000</v>
      </c>
      <c r="E273" s="16" t="s">
        <v>524</v>
      </c>
      <c r="F273" s="38" t="s">
        <v>249</v>
      </c>
      <c r="G273" s="38" t="s">
        <v>294</v>
      </c>
      <c r="H273" s="148" t="s">
        <v>135</v>
      </c>
      <c r="I273" s="71">
        <v>5</v>
      </c>
      <c r="J273" s="148" t="s">
        <v>254</v>
      </c>
      <c r="K273" s="65" t="s">
        <v>76</v>
      </c>
      <c r="L273" s="39">
        <v>80</v>
      </c>
      <c r="M273" s="64">
        <v>733.29</v>
      </c>
      <c r="N273" s="60">
        <f t="shared" si="57"/>
        <v>146.66</v>
      </c>
      <c r="O273" s="192">
        <f t="shared" si="58"/>
        <v>879.95</v>
      </c>
      <c r="Q273" s="163"/>
      <c r="S273" s="182"/>
      <c r="T273" s="183"/>
      <c r="V273" s="159"/>
      <c r="Z273" s="165"/>
    </row>
    <row r="274" spans="1:26" ht="45" x14ac:dyDescent="0.2">
      <c r="A274" s="35" t="s">
        <v>64</v>
      </c>
      <c r="B274" s="41" t="s">
        <v>125</v>
      </c>
      <c r="C274" s="34" t="s">
        <v>520</v>
      </c>
      <c r="D274" s="37">
        <v>2384916</v>
      </c>
      <c r="E274" s="16" t="s">
        <v>524</v>
      </c>
      <c r="F274" s="38" t="s">
        <v>249</v>
      </c>
      <c r="G274" s="38" t="s">
        <v>294</v>
      </c>
      <c r="H274" s="148" t="s">
        <v>135</v>
      </c>
      <c r="I274" s="71">
        <v>1</v>
      </c>
      <c r="J274" s="148" t="s">
        <v>254</v>
      </c>
      <c r="K274" s="65" t="s">
        <v>76</v>
      </c>
      <c r="L274" s="65" t="s">
        <v>76</v>
      </c>
      <c r="M274" s="64">
        <v>249.96</v>
      </c>
      <c r="N274" s="60">
        <v>49.99</v>
      </c>
      <c r="O274" s="192">
        <v>299.95</v>
      </c>
      <c r="Q274" s="163"/>
      <c r="S274" s="182"/>
      <c r="T274" s="183"/>
      <c r="V274" s="159"/>
      <c r="Z274" s="165"/>
    </row>
    <row r="275" spans="1:26" ht="15" x14ac:dyDescent="0.2">
      <c r="A275" s="35" t="s">
        <v>64</v>
      </c>
      <c r="B275" s="41" t="s">
        <v>125</v>
      </c>
      <c r="C275" s="34" t="s">
        <v>516</v>
      </c>
      <c r="D275" s="36">
        <v>2133739</v>
      </c>
      <c r="E275" s="16" t="s">
        <v>522</v>
      </c>
      <c r="F275" s="38" t="s">
        <v>249</v>
      </c>
      <c r="G275" s="38" t="s">
        <v>294</v>
      </c>
      <c r="H275" s="148" t="s">
        <v>135</v>
      </c>
      <c r="I275" s="71">
        <v>3</v>
      </c>
      <c r="J275" s="148" t="s">
        <v>254</v>
      </c>
      <c r="K275" s="65" t="s">
        <v>76</v>
      </c>
      <c r="L275" s="39">
        <v>144</v>
      </c>
      <c r="M275" s="64">
        <v>204.96</v>
      </c>
      <c r="N275" s="60">
        <f t="shared" si="57"/>
        <v>40.99</v>
      </c>
      <c r="O275" s="192">
        <f t="shared" si="58"/>
        <v>245.95</v>
      </c>
      <c r="Q275" s="163"/>
      <c r="S275" s="182"/>
      <c r="T275" s="183"/>
      <c r="V275" s="159"/>
      <c r="Z275" s="165"/>
    </row>
    <row r="276" spans="1:26" ht="30" x14ac:dyDescent="0.2">
      <c r="A276" s="35" t="s">
        <v>64</v>
      </c>
      <c r="B276" s="41" t="s">
        <v>125</v>
      </c>
      <c r="C276" s="34" t="s">
        <v>517</v>
      </c>
      <c r="D276" s="36">
        <v>2133683</v>
      </c>
      <c r="E276" s="16" t="s">
        <v>522</v>
      </c>
      <c r="F276" s="38" t="s">
        <v>249</v>
      </c>
      <c r="G276" s="38" t="s">
        <v>294</v>
      </c>
      <c r="H276" s="148" t="s">
        <v>135</v>
      </c>
      <c r="I276" s="71">
        <v>3</v>
      </c>
      <c r="J276" s="148" t="s">
        <v>254</v>
      </c>
      <c r="K276" s="65" t="s">
        <v>76</v>
      </c>
      <c r="L276" s="39">
        <v>144</v>
      </c>
      <c r="M276" s="64">
        <v>286.63</v>
      </c>
      <c r="N276" s="60">
        <f t="shared" si="57"/>
        <v>57.33</v>
      </c>
      <c r="O276" s="192">
        <f t="shared" si="58"/>
        <v>343.96</v>
      </c>
      <c r="Q276" s="163"/>
      <c r="S276" s="182"/>
      <c r="T276" s="183"/>
      <c r="V276" s="159"/>
      <c r="X276" s="164"/>
      <c r="Z276" s="165"/>
    </row>
    <row r="277" spans="1:26" ht="30" x14ac:dyDescent="0.2">
      <c r="A277" s="35" t="s">
        <v>64</v>
      </c>
      <c r="B277" s="41" t="s">
        <v>125</v>
      </c>
      <c r="C277" s="34" t="s">
        <v>518</v>
      </c>
      <c r="D277" s="36">
        <v>2133668</v>
      </c>
      <c r="E277" s="16" t="s">
        <v>523</v>
      </c>
      <c r="F277" s="38" t="s">
        <v>249</v>
      </c>
      <c r="G277" s="38" t="s">
        <v>294</v>
      </c>
      <c r="H277" s="148" t="s">
        <v>135</v>
      </c>
      <c r="I277" s="71">
        <v>3</v>
      </c>
      <c r="J277" s="148" t="s">
        <v>254</v>
      </c>
      <c r="K277" s="65" t="s">
        <v>76</v>
      </c>
      <c r="L277" s="39">
        <v>144</v>
      </c>
      <c r="M277" s="64">
        <v>329.96</v>
      </c>
      <c r="N277" s="60">
        <f t="shared" si="57"/>
        <v>65.989999999999995</v>
      </c>
      <c r="O277" s="192">
        <f t="shared" si="58"/>
        <v>395.95</v>
      </c>
      <c r="Q277" s="163"/>
      <c r="S277" s="182"/>
      <c r="T277" s="183"/>
      <c r="V277" s="159"/>
      <c r="Z277" s="165"/>
    </row>
    <row r="278" spans="1:26" ht="15" x14ac:dyDescent="0.2">
      <c r="A278" s="35" t="s">
        <v>64</v>
      </c>
      <c r="B278" s="41" t="s">
        <v>125</v>
      </c>
      <c r="C278" s="34" t="s">
        <v>519</v>
      </c>
      <c r="D278" s="36">
        <v>2133748</v>
      </c>
      <c r="E278" s="16" t="s">
        <v>523</v>
      </c>
      <c r="F278" s="38" t="s">
        <v>249</v>
      </c>
      <c r="G278" s="38" t="s">
        <v>294</v>
      </c>
      <c r="H278" s="148" t="s">
        <v>135</v>
      </c>
      <c r="I278" s="71">
        <v>3</v>
      </c>
      <c r="J278" s="148" t="s">
        <v>254</v>
      </c>
      <c r="K278" s="65" t="s">
        <v>76</v>
      </c>
      <c r="L278" s="39">
        <v>144</v>
      </c>
      <c r="M278" s="64">
        <v>449.96</v>
      </c>
      <c r="N278" s="60">
        <f t="shared" si="57"/>
        <v>89.99</v>
      </c>
      <c r="O278" s="192">
        <f t="shared" si="58"/>
        <v>539.95000000000005</v>
      </c>
      <c r="Q278" s="163"/>
      <c r="S278" s="182"/>
      <c r="T278" s="183"/>
      <c r="V278" s="159"/>
      <c r="Z278" s="165"/>
    </row>
    <row r="279" spans="1:26" ht="45" x14ac:dyDescent="0.2">
      <c r="A279" s="35" t="s">
        <v>64</v>
      </c>
      <c r="B279" s="41" t="s">
        <v>125</v>
      </c>
      <c r="C279" s="34" t="s">
        <v>520</v>
      </c>
      <c r="D279" s="36">
        <v>2134081</v>
      </c>
      <c r="E279" s="16" t="s">
        <v>524</v>
      </c>
      <c r="F279" s="38" t="s">
        <v>249</v>
      </c>
      <c r="G279" s="38" t="s">
        <v>294</v>
      </c>
      <c r="H279" s="148" t="s">
        <v>135</v>
      </c>
      <c r="I279" s="71">
        <v>3</v>
      </c>
      <c r="J279" s="148" t="s">
        <v>254</v>
      </c>
      <c r="K279" s="65" t="s">
        <v>76</v>
      </c>
      <c r="L279" s="39">
        <v>144</v>
      </c>
      <c r="M279" s="64">
        <v>463.29</v>
      </c>
      <c r="N279" s="60">
        <f t="shared" si="57"/>
        <v>92.66</v>
      </c>
      <c r="O279" s="192">
        <f t="shared" si="58"/>
        <v>555.95000000000005</v>
      </c>
      <c r="Q279" s="163"/>
      <c r="S279" s="182"/>
      <c r="T279" s="183"/>
      <c r="V279" s="159"/>
      <c r="Z279" s="165"/>
    </row>
    <row r="280" spans="1:26" ht="30" x14ac:dyDescent="0.2">
      <c r="A280" s="35" t="s">
        <v>64</v>
      </c>
      <c r="B280" s="41" t="s">
        <v>125</v>
      </c>
      <c r="C280" s="34" t="s">
        <v>539</v>
      </c>
      <c r="D280" s="36">
        <v>2380239</v>
      </c>
      <c r="E280" s="16" t="s">
        <v>523</v>
      </c>
      <c r="F280" s="38" t="s">
        <v>249</v>
      </c>
      <c r="G280" s="38" t="s">
        <v>294</v>
      </c>
      <c r="H280" s="148" t="s">
        <v>135</v>
      </c>
      <c r="I280" s="71" t="s">
        <v>551</v>
      </c>
      <c r="J280" s="148" t="s">
        <v>254</v>
      </c>
      <c r="K280" s="65" t="s">
        <v>76</v>
      </c>
      <c r="L280" s="39">
        <v>44</v>
      </c>
      <c r="M280" s="64">
        <v>866.63</v>
      </c>
      <c r="N280" s="60">
        <f t="shared" ref="N280:N283" si="59">ROUND(O280/6,2)</f>
        <v>173.33</v>
      </c>
      <c r="O280" s="192">
        <f t="shared" ref="O280:O283" si="60">ROUND(M280*1.2,2)</f>
        <v>1039.96</v>
      </c>
      <c r="Q280" s="163"/>
      <c r="S280" s="182"/>
      <c r="T280" s="183"/>
      <c r="V280" s="159"/>
      <c r="Z280" s="165"/>
    </row>
    <row r="281" spans="1:26" ht="45" x14ac:dyDescent="0.2">
      <c r="A281" s="35" t="s">
        <v>64</v>
      </c>
      <c r="B281" s="41" t="s">
        <v>125</v>
      </c>
      <c r="C281" s="34" t="s">
        <v>540</v>
      </c>
      <c r="D281" s="36">
        <v>2380248</v>
      </c>
      <c r="E281" s="16" t="s">
        <v>524</v>
      </c>
      <c r="F281" s="38" t="s">
        <v>249</v>
      </c>
      <c r="G281" s="38" t="s">
        <v>294</v>
      </c>
      <c r="H281" s="148" t="s">
        <v>135</v>
      </c>
      <c r="I281" s="71" t="s">
        <v>551</v>
      </c>
      <c r="J281" s="148" t="s">
        <v>254</v>
      </c>
      <c r="K281" s="65" t="s">
        <v>76</v>
      </c>
      <c r="L281" s="39">
        <v>44</v>
      </c>
      <c r="M281" s="64">
        <v>1274.96</v>
      </c>
      <c r="N281" s="60">
        <f t="shared" si="59"/>
        <v>254.99</v>
      </c>
      <c r="O281" s="192">
        <f t="shared" si="60"/>
        <v>1529.95</v>
      </c>
      <c r="Q281" s="163"/>
      <c r="S281" s="182"/>
      <c r="T281" s="183"/>
      <c r="V281" s="159"/>
      <c r="Z281" s="165"/>
    </row>
    <row r="282" spans="1:26" ht="30" x14ac:dyDescent="0.2">
      <c r="A282" s="35" t="s">
        <v>64</v>
      </c>
      <c r="B282" s="41" t="s">
        <v>125</v>
      </c>
      <c r="C282" s="34" t="s">
        <v>539</v>
      </c>
      <c r="D282" s="36">
        <v>2380240</v>
      </c>
      <c r="E282" s="16" t="s">
        <v>523</v>
      </c>
      <c r="F282" s="38" t="s">
        <v>249</v>
      </c>
      <c r="G282" s="38" t="s">
        <v>294</v>
      </c>
      <c r="H282" s="148" t="s">
        <v>135</v>
      </c>
      <c r="I282" s="71" t="s">
        <v>553</v>
      </c>
      <c r="J282" s="148" t="s">
        <v>254</v>
      </c>
      <c r="K282" s="65" t="s">
        <v>76</v>
      </c>
      <c r="L282" s="39">
        <v>144</v>
      </c>
      <c r="M282" s="64">
        <v>308.29000000000002</v>
      </c>
      <c r="N282" s="60">
        <f t="shared" si="59"/>
        <v>61.66</v>
      </c>
      <c r="O282" s="192">
        <f t="shared" si="60"/>
        <v>369.95</v>
      </c>
      <c r="Q282" s="163"/>
      <c r="S282" s="182"/>
      <c r="T282" s="183"/>
      <c r="V282" s="159"/>
      <c r="Z282" s="165"/>
    </row>
    <row r="283" spans="1:26" ht="45" x14ac:dyDescent="0.2">
      <c r="A283" s="35" t="s">
        <v>64</v>
      </c>
      <c r="B283" s="41" t="s">
        <v>125</v>
      </c>
      <c r="C283" s="34" t="s">
        <v>540</v>
      </c>
      <c r="D283" s="36">
        <v>2380249</v>
      </c>
      <c r="E283" s="16" t="s">
        <v>524</v>
      </c>
      <c r="F283" s="38" t="s">
        <v>249</v>
      </c>
      <c r="G283" s="38" t="s">
        <v>294</v>
      </c>
      <c r="H283" s="148" t="s">
        <v>135</v>
      </c>
      <c r="I283" s="71" t="s">
        <v>553</v>
      </c>
      <c r="J283" s="148" t="s">
        <v>254</v>
      </c>
      <c r="K283" s="65" t="s">
        <v>76</v>
      </c>
      <c r="L283" s="39">
        <v>144</v>
      </c>
      <c r="M283" s="64">
        <v>421.63</v>
      </c>
      <c r="N283" s="60">
        <f t="shared" si="59"/>
        <v>84.33</v>
      </c>
      <c r="O283" s="192">
        <f t="shared" si="60"/>
        <v>505.96</v>
      </c>
      <c r="Q283" s="163"/>
      <c r="S283" s="182"/>
      <c r="T283" s="183"/>
      <c r="V283" s="159"/>
      <c r="Z283" s="165"/>
    </row>
    <row r="284" spans="1:26" s="137" customFormat="1" ht="18" x14ac:dyDescent="0.2">
      <c r="A284" s="134"/>
      <c r="B284" s="134"/>
      <c r="C284" s="138" t="s">
        <v>339</v>
      </c>
      <c r="D284" s="136" t="s">
        <v>340</v>
      </c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93"/>
      <c r="P284" s="170"/>
      <c r="Q284" s="163"/>
      <c r="R284" s="180"/>
      <c r="S284" s="177"/>
      <c r="U284" s="161"/>
      <c r="V284" s="153"/>
    </row>
    <row r="285" spans="1:26" ht="15" x14ac:dyDescent="0.2">
      <c r="A285" s="35" t="s">
        <v>64</v>
      </c>
      <c r="B285" s="41" t="s">
        <v>341</v>
      </c>
      <c r="C285" s="34" t="s">
        <v>342</v>
      </c>
      <c r="D285" s="37">
        <v>2135133</v>
      </c>
      <c r="E285" s="16" t="s">
        <v>255</v>
      </c>
      <c r="F285" s="38" t="s">
        <v>249</v>
      </c>
      <c r="G285" s="38" t="s">
        <v>294</v>
      </c>
      <c r="H285" s="143" t="s">
        <v>250</v>
      </c>
      <c r="I285" s="71">
        <v>14</v>
      </c>
      <c r="J285" s="143" t="s">
        <v>254</v>
      </c>
      <c r="K285" s="65" t="s">
        <v>76</v>
      </c>
      <c r="L285" s="39">
        <v>44</v>
      </c>
      <c r="M285" s="64">
        <v>408.29</v>
      </c>
      <c r="N285" s="60">
        <f t="shared" ref="N285" si="61">ROUND(O285/6,2)</f>
        <v>81.66</v>
      </c>
      <c r="O285" s="192">
        <f t="shared" ref="O285" si="62">ROUND(M285*1.2,2)</f>
        <v>489.95</v>
      </c>
      <c r="Q285" s="163"/>
      <c r="S285" s="182"/>
      <c r="T285" s="183"/>
      <c r="V285" s="159"/>
    </row>
    <row r="286" spans="1:26" ht="15" x14ac:dyDescent="0.2">
      <c r="A286" s="35" t="s">
        <v>64</v>
      </c>
      <c r="B286" s="41" t="s">
        <v>341</v>
      </c>
      <c r="C286" s="34" t="s">
        <v>342</v>
      </c>
      <c r="D286" s="37">
        <v>2136204</v>
      </c>
      <c r="E286" s="16" t="s">
        <v>255</v>
      </c>
      <c r="F286" s="38" t="s">
        <v>249</v>
      </c>
      <c r="G286" s="38" t="s">
        <v>294</v>
      </c>
      <c r="H286" s="147" t="s">
        <v>250</v>
      </c>
      <c r="I286" s="71">
        <v>7</v>
      </c>
      <c r="J286" s="143" t="s">
        <v>254</v>
      </c>
      <c r="K286" s="65" t="s">
        <v>76</v>
      </c>
      <c r="L286" s="39">
        <v>80</v>
      </c>
      <c r="M286" s="64">
        <v>258.29000000000002</v>
      </c>
      <c r="N286" s="60">
        <f t="shared" ref="N286:N287" si="63">ROUND(O286/6,2)</f>
        <v>51.66</v>
      </c>
      <c r="O286" s="192">
        <f t="shared" ref="O286:O287" si="64">ROUND(M286*1.2,2)</f>
        <v>309.95</v>
      </c>
      <c r="Q286" s="163"/>
      <c r="S286" s="182"/>
      <c r="T286" s="183"/>
      <c r="V286" s="159"/>
    </row>
    <row r="287" spans="1:26" ht="15" x14ac:dyDescent="0.2">
      <c r="A287" s="35" t="s">
        <v>64</v>
      </c>
      <c r="B287" s="41" t="s">
        <v>341</v>
      </c>
      <c r="C287" s="34" t="s">
        <v>342</v>
      </c>
      <c r="D287" s="37">
        <v>2135132</v>
      </c>
      <c r="E287" s="16" t="s">
        <v>255</v>
      </c>
      <c r="F287" s="38" t="s">
        <v>249</v>
      </c>
      <c r="G287" s="38" t="s">
        <v>294</v>
      </c>
      <c r="H287" s="147" t="s">
        <v>250</v>
      </c>
      <c r="I287" s="144">
        <v>4.2</v>
      </c>
      <c r="J287" s="143" t="s">
        <v>254</v>
      </c>
      <c r="K287" s="65" t="s">
        <v>76</v>
      </c>
      <c r="L287" s="39">
        <v>144</v>
      </c>
      <c r="M287" s="64">
        <v>166.63</v>
      </c>
      <c r="N287" s="60">
        <f t="shared" si="63"/>
        <v>33.33</v>
      </c>
      <c r="O287" s="192">
        <f t="shared" si="64"/>
        <v>199.96</v>
      </c>
      <c r="Q287" s="163"/>
      <c r="S287" s="182"/>
      <c r="T287" s="183"/>
      <c r="V287" s="159"/>
    </row>
    <row r="288" spans="1:26" ht="15" x14ac:dyDescent="0.2">
      <c r="A288" s="35" t="s">
        <v>64</v>
      </c>
      <c r="B288" s="41" t="s">
        <v>341</v>
      </c>
      <c r="C288" s="34" t="s">
        <v>342</v>
      </c>
      <c r="D288" s="37">
        <v>2384360</v>
      </c>
      <c r="E288" s="16" t="s">
        <v>255</v>
      </c>
      <c r="F288" s="38" t="s">
        <v>249</v>
      </c>
      <c r="G288" s="38" t="s">
        <v>294</v>
      </c>
      <c r="H288" s="148" t="s">
        <v>250</v>
      </c>
      <c r="I288" s="144">
        <v>1.5</v>
      </c>
      <c r="J288" s="148" t="s">
        <v>254</v>
      </c>
      <c r="K288" s="65" t="s">
        <v>76</v>
      </c>
      <c r="L288" s="65" t="s">
        <v>76</v>
      </c>
      <c r="M288" s="64">
        <v>74.959999999999994</v>
      </c>
      <c r="N288" s="60">
        <v>14.99</v>
      </c>
      <c r="O288" s="192">
        <v>89.95</v>
      </c>
      <c r="Q288" s="163"/>
      <c r="S288" s="182"/>
      <c r="T288" s="183"/>
      <c r="V288" s="159"/>
    </row>
    <row r="289" spans="1:22" ht="20.25" x14ac:dyDescent="0.2">
      <c r="A289" s="40"/>
      <c r="B289" s="40"/>
      <c r="C289" s="141" t="s">
        <v>153</v>
      </c>
      <c r="D289" s="109"/>
      <c r="E289" s="109" t="s">
        <v>498</v>
      </c>
      <c r="F289" s="109"/>
      <c r="G289" s="109"/>
      <c r="H289" s="109"/>
      <c r="I289" s="109"/>
      <c r="J289" s="109"/>
      <c r="K289" s="109"/>
      <c r="L289" s="109"/>
      <c r="M289" s="109"/>
      <c r="N289" s="109"/>
      <c r="O289" s="190"/>
      <c r="Q289" s="163"/>
    </row>
    <row r="290" spans="1:22" s="137" customFormat="1" ht="18" x14ac:dyDescent="0.2">
      <c r="A290" s="134"/>
      <c r="B290" s="134"/>
      <c r="C290" s="138"/>
      <c r="D290" s="136" t="s">
        <v>499</v>
      </c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93"/>
      <c r="P290" s="170"/>
      <c r="Q290" s="163"/>
      <c r="R290" s="180"/>
      <c r="S290" s="177"/>
      <c r="U290" s="161"/>
      <c r="V290" s="153"/>
    </row>
    <row r="291" spans="1:22" ht="15" x14ac:dyDescent="0.2">
      <c r="A291" s="35" t="s">
        <v>64</v>
      </c>
      <c r="B291" s="41" t="s">
        <v>126</v>
      </c>
      <c r="C291" s="34" t="s">
        <v>16</v>
      </c>
      <c r="D291" s="36">
        <v>950153</v>
      </c>
      <c r="E291" s="89" t="s">
        <v>17</v>
      </c>
      <c r="F291" s="38" t="s">
        <v>249</v>
      </c>
      <c r="G291" s="38" t="s">
        <v>295</v>
      </c>
      <c r="H291" s="130" t="s">
        <v>250</v>
      </c>
      <c r="I291" s="71">
        <v>25</v>
      </c>
      <c r="J291" s="130" t="s">
        <v>252</v>
      </c>
      <c r="K291" s="65" t="s">
        <v>76</v>
      </c>
      <c r="L291" s="39">
        <v>54</v>
      </c>
      <c r="M291" s="64">
        <v>133.29</v>
      </c>
      <c r="N291" s="60">
        <f t="shared" ref="N291:N305" si="65">ROUND(O291/6,2)</f>
        <v>26.66</v>
      </c>
      <c r="O291" s="192">
        <f>ROUND(M291*1.2,2)</f>
        <v>159.94999999999999</v>
      </c>
      <c r="Q291" s="163"/>
      <c r="S291" s="182"/>
      <c r="T291" s="183"/>
      <c r="V291" s="159"/>
    </row>
    <row r="292" spans="1:22" ht="15" x14ac:dyDescent="0.2">
      <c r="A292" s="35" t="s">
        <v>64</v>
      </c>
      <c r="B292" s="41" t="s">
        <v>126</v>
      </c>
      <c r="C292" s="34" t="s">
        <v>97</v>
      </c>
      <c r="D292" s="36">
        <v>1564181</v>
      </c>
      <c r="E292" s="89" t="s">
        <v>310</v>
      </c>
      <c r="F292" s="38" t="s">
        <v>181</v>
      </c>
      <c r="G292" s="38" t="s">
        <v>314</v>
      </c>
      <c r="H292" s="130" t="s">
        <v>160</v>
      </c>
      <c r="I292" s="71">
        <v>850</v>
      </c>
      <c r="J292" s="130" t="s">
        <v>258</v>
      </c>
      <c r="K292" s="65">
        <v>12</v>
      </c>
      <c r="L292" s="39">
        <v>768</v>
      </c>
      <c r="M292" s="64">
        <v>249.958333333333</v>
      </c>
      <c r="N292" s="60">
        <f t="shared" si="65"/>
        <v>49.99</v>
      </c>
      <c r="O292" s="192">
        <f>ROUND(M292*1.2,2)</f>
        <v>299.95</v>
      </c>
      <c r="Q292" s="163"/>
      <c r="T292" s="157"/>
      <c r="V292" s="159"/>
    </row>
    <row r="293" spans="1:22" ht="15" x14ac:dyDescent="0.2">
      <c r="A293" s="35" t="s">
        <v>64</v>
      </c>
      <c r="B293" s="41" t="s">
        <v>126</v>
      </c>
      <c r="C293" s="34" t="s">
        <v>18</v>
      </c>
      <c r="D293" s="36">
        <v>950154</v>
      </c>
      <c r="E293" s="89" t="s">
        <v>19</v>
      </c>
      <c r="F293" s="38" t="s">
        <v>249</v>
      </c>
      <c r="G293" s="38" t="s">
        <v>295</v>
      </c>
      <c r="H293" s="130" t="s">
        <v>250</v>
      </c>
      <c r="I293" s="71">
        <v>25</v>
      </c>
      <c r="J293" s="130" t="s">
        <v>252</v>
      </c>
      <c r="K293" s="65" t="s">
        <v>76</v>
      </c>
      <c r="L293" s="39">
        <v>48</v>
      </c>
      <c r="M293" s="64">
        <v>183.29</v>
      </c>
      <c r="N293" s="60">
        <f t="shared" si="65"/>
        <v>36.659999999999997</v>
      </c>
      <c r="O293" s="192">
        <f>ROUND(M293*1.2,2)</f>
        <v>219.95</v>
      </c>
      <c r="Q293" s="163"/>
      <c r="S293" s="182"/>
      <c r="T293" s="183"/>
      <c r="V293" s="159"/>
    </row>
    <row r="294" spans="1:22" ht="15" x14ac:dyDescent="0.2">
      <c r="A294" s="35" t="s">
        <v>64</v>
      </c>
      <c r="B294" s="41" t="s">
        <v>126</v>
      </c>
      <c r="C294" s="34" t="s">
        <v>20</v>
      </c>
      <c r="D294" s="36">
        <v>950155</v>
      </c>
      <c r="E294" s="89" t="s">
        <v>208</v>
      </c>
      <c r="F294" s="38" t="s">
        <v>249</v>
      </c>
      <c r="G294" s="38" t="s">
        <v>295</v>
      </c>
      <c r="H294" s="130" t="s">
        <v>250</v>
      </c>
      <c r="I294" s="71">
        <v>25</v>
      </c>
      <c r="J294" s="130" t="s">
        <v>252</v>
      </c>
      <c r="K294" s="65" t="s">
        <v>76</v>
      </c>
      <c r="L294" s="39">
        <v>54</v>
      </c>
      <c r="M294" s="64">
        <v>196.63</v>
      </c>
      <c r="N294" s="60">
        <f t="shared" si="65"/>
        <v>39.33</v>
      </c>
      <c r="O294" s="192">
        <f>ROUND(M294*1.2,2)</f>
        <v>235.96</v>
      </c>
      <c r="Q294" s="163"/>
      <c r="S294" s="182"/>
      <c r="T294" s="183"/>
      <c r="V294" s="159"/>
    </row>
    <row r="295" spans="1:22" ht="15" x14ac:dyDescent="0.2">
      <c r="A295" s="35" t="s">
        <v>64</v>
      </c>
      <c r="B295" s="41" t="s">
        <v>126</v>
      </c>
      <c r="C295" s="34" t="s">
        <v>322</v>
      </c>
      <c r="D295" s="37">
        <v>2013995</v>
      </c>
      <c r="E295" s="89" t="s">
        <v>323</v>
      </c>
      <c r="F295" s="38" t="s">
        <v>249</v>
      </c>
      <c r="G295" s="38" t="s">
        <v>295</v>
      </c>
      <c r="H295" s="130" t="s">
        <v>250</v>
      </c>
      <c r="I295" s="71">
        <v>25</v>
      </c>
      <c r="J295" s="130" t="s">
        <v>252</v>
      </c>
      <c r="K295" s="65" t="s">
        <v>76</v>
      </c>
      <c r="L295" s="39">
        <v>54</v>
      </c>
      <c r="M295" s="64">
        <v>146.62</v>
      </c>
      <c r="N295" s="60">
        <f t="shared" si="65"/>
        <v>29.32</v>
      </c>
      <c r="O295" s="192">
        <f>ROUND(M295*1.2,2)</f>
        <v>175.94</v>
      </c>
      <c r="Q295" s="163"/>
      <c r="S295" s="182"/>
      <c r="T295" s="183"/>
      <c r="V295" s="159"/>
    </row>
    <row r="296" spans="1:22" ht="20.25" x14ac:dyDescent="0.2">
      <c r="A296" s="40"/>
      <c r="B296" s="40"/>
      <c r="C296" s="140" t="s">
        <v>154</v>
      </c>
      <c r="D296" s="109"/>
      <c r="E296" s="109" t="s">
        <v>12</v>
      </c>
      <c r="F296" s="109"/>
      <c r="G296" s="109"/>
      <c r="H296" s="109"/>
      <c r="I296" s="109"/>
      <c r="J296" s="109"/>
      <c r="K296" s="109"/>
      <c r="L296" s="109"/>
      <c r="M296" s="109"/>
      <c r="N296" s="109"/>
      <c r="O296" s="190"/>
      <c r="Q296" s="163"/>
    </row>
    <row r="297" spans="1:22" ht="15" x14ac:dyDescent="0.2">
      <c r="A297" s="35" t="s">
        <v>64</v>
      </c>
      <c r="B297" s="41" t="s">
        <v>127</v>
      </c>
      <c r="C297" s="34" t="s">
        <v>213</v>
      </c>
      <c r="D297" s="36">
        <v>1080199</v>
      </c>
      <c r="E297" s="16" t="s">
        <v>230</v>
      </c>
      <c r="F297" s="38" t="s">
        <v>249</v>
      </c>
      <c r="G297" s="38" t="s">
        <v>295</v>
      </c>
      <c r="H297" s="130" t="s">
        <v>250</v>
      </c>
      <c r="I297" s="71">
        <v>25</v>
      </c>
      <c r="J297" s="130" t="s">
        <v>252</v>
      </c>
      <c r="K297" s="65" t="s">
        <v>76</v>
      </c>
      <c r="L297" s="39">
        <v>48</v>
      </c>
      <c r="M297" s="64">
        <v>115.83</v>
      </c>
      <c r="N297" s="60">
        <f t="shared" si="65"/>
        <v>23.17</v>
      </c>
      <c r="O297" s="192">
        <f>ROUND(M297*1.2,2)</f>
        <v>139</v>
      </c>
      <c r="Q297" s="163"/>
      <c r="S297" s="182"/>
      <c r="T297" s="183"/>
      <c r="V297" s="159"/>
    </row>
    <row r="298" spans="1:22" ht="15" x14ac:dyDescent="0.2">
      <c r="A298" s="35" t="s">
        <v>64</v>
      </c>
      <c r="B298" s="41" t="s">
        <v>127</v>
      </c>
      <c r="C298" s="34" t="s">
        <v>66</v>
      </c>
      <c r="D298" s="36">
        <v>1385568</v>
      </c>
      <c r="E298" s="16" t="s">
        <v>231</v>
      </c>
      <c r="F298" s="38" t="s">
        <v>249</v>
      </c>
      <c r="G298" s="38" t="s">
        <v>295</v>
      </c>
      <c r="H298" s="130" t="s">
        <v>250</v>
      </c>
      <c r="I298" s="71">
        <v>25</v>
      </c>
      <c r="J298" s="130" t="s">
        <v>252</v>
      </c>
      <c r="K298" s="65" t="s">
        <v>76</v>
      </c>
      <c r="L298" s="39">
        <v>48</v>
      </c>
      <c r="M298" s="64">
        <v>132.5</v>
      </c>
      <c r="N298" s="60">
        <f t="shared" si="65"/>
        <v>26.5</v>
      </c>
      <c r="O298" s="192">
        <f>ROUND(M298*1.2,2)</f>
        <v>159</v>
      </c>
      <c r="Q298" s="163"/>
      <c r="S298" s="182"/>
      <c r="T298" s="183"/>
      <c r="V298" s="159"/>
    </row>
    <row r="299" spans="1:22" ht="28.5" x14ac:dyDescent="0.2">
      <c r="A299" s="35" t="s">
        <v>64</v>
      </c>
      <c r="B299" s="41" t="s">
        <v>127</v>
      </c>
      <c r="C299" s="34" t="s">
        <v>214</v>
      </c>
      <c r="D299" s="36">
        <v>1082159</v>
      </c>
      <c r="E299" s="16" t="s">
        <v>232</v>
      </c>
      <c r="F299" s="38" t="s">
        <v>249</v>
      </c>
      <c r="G299" s="38" t="s">
        <v>295</v>
      </c>
      <c r="H299" s="130" t="s">
        <v>250</v>
      </c>
      <c r="I299" s="71">
        <v>25</v>
      </c>
      <c r="J299" s="130" t="s">
        <v>252</v>
      </c>
      <c r="K299" s="65" t="s">
        <v>76</v>
      </c>
      <c r="L299" s="39">
        <v>48</v>
      </c>
      <c r="M299" s="64">
        <v>129.16999999999999</v>
      </c>
      <c r="N299" s="60">
        <f t="shared" si="65"/>
        <v>25.83</v>
      </c>
      <c r="O299" s="192">
        <f>ROUND(M299*1.2,2)</f>
        <v>155</v>
      </c>
      <c r="Q299" s="163"/>
      <c r="S299" s="182"/>
      <c r="T299" s="183"/>
      <c r="V299" s="159"/>
    </row>
    <row r="300" spans="1:22" ht="20.25" x14ac:dyDescent="0.2">
      <c r="A300" s="40"/>
      <c r="B300" s="40"/>
      <c r="C300" s="140" t="s">
        <v>271</v>
      </c>
      <c r="D300" s="109"/>
      <c r="E300" s="109" t="s">
        <v>21</v>
      </c>
      <c r="F300" s="109"/>
      <c r="G300" s="109"/>
      <c r="H300" s="109"/>
      <c r="I300" s="109"/>
      <c r="J300" s="109"/>
      <c r="K300" s="109"/>
      <c r="L300" s="109"/>
      <c r="M300" s="109"/>
      <c r="N300" s="109"/>
      <c r="O300" s="190"/>
      <c r="Q300" s="163"/>
    </row>
    <row r="301" spans="1:22" ht="15" x14ac:dyDescent="0.2">
      <c r="A301" s="35" t="s">
        <v>64</v>
      </c>
      <c r="B301" s="41" t="s">
        <v>128</v>
      </c>
      <c r="C301" s="34" t="s">
        <v>38</v>
      </c>
      <c r="D301" s="36">
        <v>1696707</v>
      </c>
      <c r="E301" s="89" t="s">
        <v>39</v>
      </c>
      <c r="F301" s="58" t="s">
        <v>249</v>
      </c>
      <c r="G301" s="38" t="s">
        <v>297</v>
      </c>
      <c r="H301" s="130" t="s">
        <v>250</v>
      </c>
      <c r="I301" s="71">
        <v>2</v>
      </c>
      <c r="J301" s="130" t="s">
        <v>252</v>
      </c>
      <c r="K301" s="65" t="s">
        <v>76</v>
      </c>
      <c r="L301" s="39">
        <v>192</v>
      </c>
      <c r="M301" s="64">
        <v>99.17</v>
      </c>
      <c r="N301" s="60">
        <f>ROUND(O301/6,2)</f>
        <v>19.829999999999998</v>
      </c>
      <c r="O301" s="192">
        <f>ROUND(M301*1.2,2)</f>
        <v>119</v>
      </c>
      <c r="Q301" s="163"/>
      <c r="S301" s="182"/>
      <c r="T301" s="183"/>
      <c r="V301" s="159"/>
    </row>
    <row r="302" spans="1:22" ht="15" x14ac:dyDescent="0.2">
      <c r="A302" s="35" t="s">
        <v>64</v>
      </c>
      <c r="B302" s="41" t="s">
        <v>128</v>
      </c>
      <c r="C302" s="34" t="s">
        <v>38</v>
      </c>
      <c r="D302" s="36">
        <v>1651344</v>
      </c>
      <c r="E302" s="89" t="s">
        <v>39</v>
      </c>
      <c r="F302" s="58" t="s">
        <v>249</v>
      </c>
      <c r="G302" s="38" t="s">
        <v>295</v>
      </c>
      <c r="H302" s="130" t="s">
        <v>250</v>
      </c>
      <c r="I302" s="71">
        <v>5</v>
      </c>
      <c r="J302" s="130" t="s">
        <v>252</v>
      </c>
      <c r="K302" s="65" t="s">
        <v>76</v>
      </c>
      <c r="L302" s="39">
        <v>240</v>
      </c>
      <c r="M302" s="64">
        <v>165.83</v>
      </c>
      <c r="N302" s="60">
        <f>ROUND(O302/6,2)</f>
        <v>33.17</v>
      </c>
      <c r="O302" s="192">
        <f>ROUND(M302*1.2,2)</f>
        <v>199</v>
      </c>
      <c r="Q302" s="163"/>
      <c r="S302" s="182"/>
      <c r="T302" s="183"/>
      <c r="V302" s="159"/>
    </row>
    <row r="303" spans="1:22" ht="20.25" x14ac:dyDescent="0.2">
      <c r="A303" s="40"/>
      <c r="B303" s="40"/>
      <c r="C303" s="140" t="s">
        <v>155</v>
      </c>
      <c r="D303" s="109"/>
      <c r="E303" s="109" t="s">
        <v>500</v>
      </c>
      <c r="F303" s="109"/>
      <c r="G303" s="109"/>
      <c r="H303" s="109"/>
      <c r="I303" s="109"/>
      <c r="J303" s="109"/>
      <c r="K303" s="109"/>
      <c r="L303" s="109"/>
      <c r="M303" s="109"/>
      <c r="N303" s="109"/>
      <c r="O303" s="190"/>
      <c r="Q303" s="163"/>
    </row>
    <row r="304" spans="1:22" ht="15" x14ac:dyDescent="0.2">
      <c r="A304" s="35" t="s">
        <v>64</v>
      </c>
      <c r="B304" s="41" t="s">
        <v>129</v>
      </c>
      <c r="C304" s="34" t="s">
        <v>22</v>
      </c>
      <c r="D304" s="36">
        <v>950158</v>
      </c>
      <c r="E304" s="16" t="s">
        <v>23</v>
      </c>
      <c r="F304" s="38" t="s">
        <v>249</v>
      </c>
      <c r="G304" s="38" t="s">
        <v>293</v>
      </c>
      <c r="H304" s="130" t="s">
        <v>135</v>
      </c>
      <c r="I304" s="71">
        <v>10</v>
      </c>
      <c r="J304" s="130" t="s">
        <v>252</v>
      </c>
      <c r="K304" s="65" t="s">
        <v>76</v>
      </c>
      <c r="L304" s="39">
        <v>60</v>
      </c>
      <c r="M304" s="64">
        <v>875</v>
      </c>
      <c r="N304" s="60">
        <f t="shared" si="65"/>
        <v>175</v>
      </c>
      <c r="O304" s="192">
        <f>ROUND(M304*1.2,2)</f>
        <v>1050</v>
      </c>
      <c r="Q304" s="163"/>
      <c r="S304" s="182"/>
      <c r="T304" s="183"/>
      <c r="V304" s="159"/>
    </row>
    <row r="305" spans="1:22" ht="15" x14ac:dyDescent="0.2">
      <c r="A305" s="35" t="s">
        <v>64</v>
      </c>
      <c r="B305" s="41" t="s">
        <v>129</v>
      </c>
      <c r="C305" s="34" t="s">
        <v>24</v>
      </c>
      <c r="D305" s="36">
        <v>950159</v>
      </c>
      <c r="E305" s="16" t="s">
        <v>25</v>
      </c>
      <c r="F305" s="38" t="s">
        <v>249</v>
      </c>
      <c r="G305" s="38" t="s">
        <v>293</v>
      </c>
      <c r="H305" s="130" t="s">
        <v>135</v>
      </c>
      <c r="I305" s="71">
        <v>10</v>
      </c>
      <c r="J305" s="130" t="s">
        <v>252</v>
      </c>
      <c r="K305" s="65" t="s">
        <v>76</v>
      </c>
      <c r="L305" s="39">
        <v>60</v>
      </c>
      <c r="M305" s="64">
        <v>1383.33</v>
      </c>
      <c r="N305" s="60">
        <f t="shared" si="65"/>
        <v>276.67</v>
      </c>
      <c r="O305" s="192">
        <f>ROUND(M305*1.2,2)</f>
        <v>1660</v>
      </c>
      <c r="Q305" s="163"/>
      <c r="S305" s="182"/>
      <c r="T305" s="183"/>
      <c r="V305" s="159"/>
    </row>
    <row r="306" spans="1:22" ht="20.25" x14ac:dyDescent="0.2">
      <c r="A306" s="40"/>
      <c r="B306" s="40"/>
      <c r="C306" s="43"/>
      <c r="D306" s="109"/>
      <c r="E306" s="109" t="s">
        <v>501</v>
      </c>
      <c r="F306" s="109"/>
      <c r="G306" s="109"/>
      <c r="H306" s="109"/>
      <c r="I306" s="109"/>
      <c r="J306" s="109"/>
      <c r="K306" s="109"/>
      <c r="L306" s="109"/>
      <c r="M306" s="109"/>
      <c r="N306" s="109"/>
      <c r="O306" s="190"/>
      <c r="Q306" s="163"/>
    </row>
    <row r="307" spans="1:22" s="137" customFormat="1" ht="18" x14ac:dyDescent="0.2">
      <c r="A307" s="134"/>
      <c r="B307" s="134"/>
      <c r="C307" s="138" t="s">
        <v>279</v>
      </c>
      <c r="D307" s="136" t="s">
        <v>502</v>
      </c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93"/>
      <c r="P307" s="170"/>
      <c r="Q307" s="163"/>
      <c r="R307" s="180"/>
      <c r="S307" s="177"/>
      <c r="U307" s="161"/>
      <c r="V307" s="153"/>
    </row>
    <row r="308" spans="1:22" ht="15" x14ac:dyDescent="0.2">
      <c r="A308" s="35" t="s">
        <v>64</v>
      </c>
      <c r="B308" s="41" t="s">
        <v>130</v>
      </c>
      <c r="C308" s="34" t="s">
        <v>177</v>
      </c>
      <c r="D308" s="36">
        <v>626504</v>
      </c>
      <c r="E308" s="89" t="s">
        <v>179</v>
      </c>
      <c r="F308" s="90" t="s">
        <v>181</v>
      </c>
      <c r="G308" s="38" t="s">
        <v>296</v>
      </c>
      <c r="H308" s="88" t="s">
        <v>160</v>
      </c>
      <c r="I308" s="85">
        <v>750</v>
      </c>
      <c r="J308" s="130" t="s">
        <v>252</v>
      </c>
      <c r="K308" s="130">
        <v>12</v>
      </c>
      <c r="L308" s="86">
        <v>672</v>
      </c>
      <c r="M308" s="64">
        <v>175.3</v>
      </c>
      <c r="N308" s="60">
        <f>ROUND(O308/6,2)</f>
        <v>35.06</v>
      </c>
      <c r="O308" s="192">
        <f>ROUND(M308*1.2,2)</f>
        <v>210.36</v>
      </c>
      <c r="Q308" s="163"/>
      <c r="T308" s="157"/>
      <c r="V308" s="159"/>
    </row>
    <row r="309" spans="1:22" ht="15" x14ac:dyDescent="0.2">
      <c r="A309" s="35" t="s">
        <v>64</v>
      </c>
      <c r="B309" s="41" t="s">
        <v>130</v>
      </c>
      <c r="C309" s="34" t="s">
        <v>178</v>
      </c>
      <c r="D309" s="36">
        <v>626541</v>
      </c>
      <c r="E309" s="89" t="s">
        <v>179</v>
      </c>
      <c r="F309" s="90" t="s">
        <v>181</v>
      </c>
      <c r="G309" s="38" t="s">
        <v>296</v>
      </c>
      <c r="H309" s="88" t="s">
        <v>160</v>
      </c>
      <c r="I309" s="85">
        <v>500</v>
      </c>
      <c r="J309" s="130" t="s">
        <v>252</v>
      </c>
      <c r="K309" s="130">
        <v>12</v>
      </c>
      <c r="L309" s="86">
        <v>840</v>
      </c>
      <c r="M309" s="64">
        <v>128.77000000000001</v>
      </c>
      <c r="N309" s="60">
        <f>ROUND(O309/6,2)</f>
        <v>25.75</v>
      </c>
      <c r="O309" s="192">
        <f>ROUND(M309*1.2,2)</f>
        <v>154.52000000000001</v>
      </c>
      <c r="Q309" s="163"/>
      <c r="T309" s="157"/>
      <c r="V309" s="159"/>
    </row>
    <row r="310" spans="1:22" ht="15" x14ac:dyDescent="0.2">
      <c r="A310" s="35" t="s">
        <v>64</v>
      </c>
      <c r="B310" s="106" t="s">
        <v>130</v>
      </c>
      <c r="C310" s="116" t="s">
        <v>318</v>
      </c>
      <c r="D310" s="115">
        <v>1888522</v>
      </c>
      <c r="E310" s="117" t="s">
        <v>319</v>
      </c>
      <c r="F310" s="90" t="s">
        <v>181</v>
      </c>
      <c r="G310" s="38" t="s">
        <v>296</v>
      </c>
      <c r="H310" s="88" t="s">
        <v>160</v>
      </c>
      <c r="I310" s="85">
        <v>750</v>
      </c>
      <c r="J310" s="130" t="s">
        <v>252</v>
      </c>
      <c r="K310" s="130">
        <v>12</v>
      </c>
      <c r="L310" s="86">
        <v>672</v>
      </c>
      <c r="M310" s="64">
        <v>187.37</v>
      </c>
      <c r="N310" s="60">
        <f>ROUND(O310/6,2)</f>
        <v>37.47</v>
      </c>
      <c r="O310" s="192">
        <f>ROUND(M310*1.2,2)</f>
        <v>224.84</v>
      </c>
      <c r="Q310" s="163"/>
      <c r="T310" s="157"/>
      <c r="V310" s="159"/>
    </row>
    <row r="311" spans="1:22" s="137" customFormat="1" ht="18" x14ac:dyDescent="0.2">
      <c r="A311" s="134"/>
      <c r="B311" s="134"/>
      <c r="C311" s="138" t="s">
        <v>279</v>
      </c>
      <c r="D311" s="136" t="s">
        <v>503</v>
      </c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93"/>
      <c r="P311" s="170"/>
      <c r="Q311" s="163"/>
      <c r="R311" s="180"/>
      <c r="S311" s="177"/>
      <c r="U311" s="161"/>
      <c r="V311" s="153"/>
    </row>
    <row r="312" spans="1:22" ht="15" x14ac:dyDescent="0.2">
      <c r="A312" s="35" t="s">
        <v>64</v>
      </c>
      <c r="B312" s="41" t="s">
        <v>130</v>
      </c>
      <c r="C312" s="92" t="s">
        <v>182</v>
      </c>
      <c r="D312" s="36">
        <v>626503</v>
      </c>
      <c r="E312" s="89" t="s">
        <v>180</v>
      </c>
      <c r="F312" s="90" t="s">
        <v>181</v>
      </c>
      <c r="G312" s="38" t="s">
        <v>296</v>
      </c>
      <c r="H312" s="88" t="s">
        <v>160</v>
      </c>
      <c r="I312" s="85">
        <v>750</v>
      </c>
      <c r="J312" s="130" t="s">
        <v>254</v>
      </c>
      <c r="K312" s="130">
        <v>12</v>
      </c>
      <c r="L312" s="86">
        <v>768</v>
      </c>
      <c r="M312" s="64">
        <v>176.77</v>
      </c>
      <c r="N312" s="60">
        <f t="shared" ref="N312:N313" si="66">ROUND(O312/6,2)</f>
        <v>35.35</v>
      </c>
      <c r="O312" s="192">
        <f t="shared" ref="O312:O313" si="67">ROUND(M312*1.2,2)</f>
        <v>212.12</v>
      </c>
      <c r="Q312" s="163"/>
      <c r="T312" s="157"/>
      <c r="V312" s="159"/>
    </row>
    <row r="313" spans="1:22" ht="15" x14ac:dyDescent="0.2">
      <c r="A313" s="35" t="s">
        <v>64</v>
      </c>
      <c r="B313" s="41" t="s">
        <v>130</v>
      </c>
      <c r="C313" s="92" t="s">
        <v>158</v>
      </c>
      <c r="D313" s="36">
        <v>1193112</v>
      </c>
      <c r="E313" s="91" t="s">
        <v>159</v>
      </c>
      <c r="F313" s="90" t="s">
        <v>181</v>
      </c>
      <c r="G313" s="38" t="s">
        <v>296</v>
      </c>
      <c r="H313" s="88" t="s">
        <v>160</v>
      </c>
      <c r="I313" s="85">
        <v>850</v>
      </c>
      <c r="J313" s="130" t="s">
        <v>252</v>
      </c>
      <c r="K313" s="130">
        <v>12</v>
      </c>
      <c r="L313" s="86">
        <v>768</v>
      </c>
      <c r="M313" s="64">
        <v>195.28</v>
      </c>
      <c r="N313" s="60">
        <f t="shared" si="66"/>
        <v>39.06</v>
      </c>
      <c r="O313" s="192">
        <f t="shared" si="67"/>
        <v>234.34</v>
      </c>
      <c r="Q313" s="163"/>
      <c r="T313" s="157"/>
      <c r="V313" s="159"/>
    </row>
    <row r="314" spans="1:22" ht="15" x14ac:dyDescent="0.2">
      <c r="A314" s="35" t="s">
        <v>64</v>
      </c>
      <c r="B314" s="106" t="s">
        <v>130</v>
      </c>
      <c r="C314" s="92" t="s">
        <v>320</v>
      </c>
      <c r="D314" s="115">
        <v>1887389</v>
      </c>
      <c r="E314" s="117" t="s">
        <v>321</v>
      </c>
      <c r="F314" s="90" t="s">
        <v>181</v>
      </c>
      <c r="G314" s="38" t="s">
        <v>296</v>
      </c>
      <c r="H314" s="88" t="s">
        <v>160</v>
      </c>
      <c r="I314" s="85">
        <v>750</v>
      </c>
      <c r="J314" s="130" t="s">
        <v>252</v>
      </c>
      <c r="K314" s="130">
        <v>12</v>
      </c>
      <c r="L314" s="86">
        <v>768</v>
      </c>
      <c r="M314" s="64">
        <v>185.88</v>
      </c>
      <c r="N314" s="60">
        <f t="shared" ref="N314" si="68">ROUND(O314/6,2)</f>
        <v>37.18</v>
      </c>
      <c r="O314" s="192">
        <f t="shared" ref="O314" si="69">ROUND(M314*1.2,2)</f>
        <v>223.06</v>
      </c>
      <c r="Q314" s="163"/>
      <c r="T314" s="157"/>
      <c r="V314" s="159"/>
    </row>
    <row r="315" spans="1:22" ht="20.25" x14ac:dyDescent="0.2">
      <c r="A315" s="40"/>
      <c r="B315" s="40"/>
      <c r="C315" s="59"/>
      <c r="D315" s="109"/>
      <c r="E315" s="109" t="s">
        <v>504</v>
      </c>
      <c r="F315" s="109"/>
      <c r="G315" s="109"/>
      <c r="H315" s="109"/>
      <c r="I315" s="109"/>
      <c r="J315" s="109"/>
      <c r="K315" s="109"/>
      <c r="L315" s="109"/>
      <c r="M315" s="109"/>
      <c r="N315" s="109"/>
      <c r="O315" s="190"/>
      <c r="Q315" s="163"/>
    </row>
    <row r="316" spans="1:22" s="137" customFormat="1" ht="18" x14ac:dyDescent="0.2">
      <c r="A316" s="134"/>
      <c r="B316" s="134"/>
      <c r="C316" s="138" t="s">
        <v>156</v>
      </c>
      <c r="D316" s="136" t="s">
        <v>505</v>
      </c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93"/>
      <c r="P316" s="170"/>
      <c r="Q316" s="163"/>
      <c r="R316" s="180"/>
      <c r="S316" s="177"/>
      <c r="U316" s="161"/>
      <c r="V316" s="153"/>
    </row>
    <row r="317" spans="1:22" ht="15" x14ac:dyDescent="0.2">
      <c r="A317" s="35" t="s">
        <v>64</v>
      </c>
      <c r="B317" s="41" t="s">
        <v>131</v>
      </c>
      <c r="C317" s="92" t="s">
        <v>330</v>
      </c>
      <c r="D317" s="36">
        <v>645834</v>
      </c>
      <c r="E317" s="89" t="s">
        <v>28</v>
      </c>
      <c r="F317" s="90" t="s">
        <v>181</v>
      </c>
      <c r="G317" s="38" t="s">
        <v>298</v>
      </c>
      <c r="H317" s="88" t="s">
        <v>160</v>
      </c>
      <c r="I317" s="85">
        <v>280</v>
      </c>
      <c r="J317" s="130" t="s">
        <v>254</v>
      </c>
      <c r="K317" s="130">
        <v>12</v>
      </c>
      <c r="L317" s="86">
        <v>1200</v>
      </c>
      <c r="M317" s="64">
        <v>59.42</v>
      </c>
      <c r="N317" s="60">
        <f>ROUND(O317/6,2)</f>
        <v>11.88</v>
      </c>
      <c r="O317" s="192">
        <f>ROUND(M317*1.2,2)</f>
        <v>71.3</v>
      </c>
      <c r="Q317" s="163"/>
      <c r="T317" s="157"/>
      <c r="V317" s="159"/>
    </row>
    <row r="318" spans="1:22" s="137" customFormat="1" ht="18" x14ac:dyDescent="0.2">
      <c r="A318" s="134"/>
      <c r="B318" s="134"/>
      <c r="C318" s="138" t="s">
        <v>156</v>
      </c>
      <c r="D318" s="136" t="s">
        <v>506</v>
      </c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93"/>
      <c r="P318" s="170"/>
      <c r="Q318" s="163"/>
      <c r="R318" s="180"/>
      <c r="S318" s="177"/>
      <c r="U318" s="161"/>
      <c r="V318" s="153"/>
    </row>
    <row r="319" spans="1:22" ht="15" x14ac:dyDescent="0.2">
      <c r="A319" s="35" t="s">
        <v>64</v>
      </c>
      <c r="B319" s="41" t="s">
        <v>131</v>
      </c>
      <c r="C319" s="92" t="s">
        <v>331</v>
      </c>
      <c r="D319" s="36">
        <v>645831</v>
      </c>
      <c r="E319" s="89" t="s">
        <v>29</v>
      </c>
      <c r="F319" s="90" t="s">
        <v>181</v>
      </c>
      <c r="G319" s="38" t="s">
        <v>298</v>
      </c>
      <c r="H319" s="88" t="s">
        <v>160</v>
      </c>
      <c r="I319" s="85">
        <v>280</v>
      </c>
      <c r="J319" s="130" t="s">
        <v>254</v>
      </c>
      <c r="K319" s="130">
        <v>12</v>
      </c>
      <c r="L319" s="86">
        <v>1200</v>
      </c>
      <c r="M319" s="64">
        <v>90.46</v>
      </c>
      <c r="N319" s="60">
        <f>ROUND(O319/6,2)</f>
        <v>18.09</v>
      </c>
      <c r="O319" s="192">
        <f>ROUND(M319*1.2,2)</f>
        <v>108.55</v>
      </c>
      <c r="Q319" s="163"/>
      <c r="T319" s="157"/>
      <c r="V319" s="159"/>
    </row>
    <row r="320" spans="1:22" ht="15" x14ac:dyDescent="0.2">
      <c r="A320" s="35" t="s">
        <v>64</v>
      </c>
      <c r="B320" s="41" t="s">
        <v>131</v>
      </c>
      <c r="C320" s="92" t="s">
        <v>332</v>
      </c>
      <c r="D320" s="36">
        <v>655514</v>
      </c>
      <c r="E320" s="89" t="s">
        <v>30</v>
      </c>
      <c r="F320" s="90" t="s">
        <v>181</v>
      </c>
      <c r="G320" s="38" t="s">
        <v>298</v>
      </c>
      <c r="H320" s="88" t="s">
        <v>160</v>
      </c>
      <c r="I320" s="85">
        <v>280</v>
      </c>
      <c r="J320" s="130" t="s">
        <v>254</v>
      </c>
      <c r="K320" s="130">
        <v>12</v>
      </c>
      <c r="L320" s="86">
        <v>1200</v>
      </c>
      <c r="M320" s="64">
        <v>90.46</v>
      </c>
      <c r="N320" s="60">
        <f>ROUND(O320/6,2)</f>
        <v>18.09</v>
      </c>
      <c r="O320" s="192">
        <f>ROUND(M320*1.2,2)</f>
        <v>108.55</v>
      </c>
      <c r="Q320" s="163"/>
      <c r="T320" s="157"/>
      <c r="V320" s="159"/>
    </row>
    <row r="321" spans="1:22" s="137" customFormat="1" ht="18" x14ac:dyDescent="0.2">
      <c r="A321" s="134"/>
      <c r="B321" s="134"/>
      <c r="C321" s="138" t="s">
        <v>156</v>
      </c>
      <c r="D321" s="136" t="s">
        <v>531</v>
      </c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93"/>
      <c r="P321" s="170"/>
      <c r="Q321" s="163"/>
      <c r="R321" s="180"/>
      <c r="S321" s="177"/>
      <c r="U321" s="161"/>
      <c r="V321" s="153"/>
    </row>
    <row r="322" spans="1:22" ht="15" x14ac:dyDescent="0.2">
      <c r="A322" s="35" t="s">
        <v>64</v>
      </c>
      <c r="B322" s="41" t="s">
        <v>131</v>
      </c>
      <c r="C322" s="95" t="s">
        <v>333</v>
      </c>
      <c r="D322" s="36">
        <v>1137324</v>
      </c>
      <c r="E322" s="89" t="s">
        <v>136</v>
      </c>
      <c r="F322" s="90" t="s">
        <v>181</v>
      </c>
      <c r="G322" s="38" t="s">
        <v>298</v>
      </c>
      <c r="H322" s="88" t="s">
        <v>160</v>
      </c>
      <c r="I322" s="85">
        <v>280</v>
      </c>
      <c r="J322" s="130" t="s">
        <v>254</v>
      </c>
      <c r="K322" s="130">
        <v>12</v>
      </c>
      <c r="L322" s="86">
        <v>1200</v>
      </c>
      <c r="M322" s="64">
        <v>91.89</v>
      </c>
      <c r="N322" s="60">
        <f>ROUND(O322/6,2)</f>
        <v>18.38</v>
      </c>
      <c r="O322" s="192">
        <f>ROUND(M322*1.2,2)</f>
        <v>110.27</v>
      </c>
      <c r="Q322" s="163"/>
      <c r="T322" s="157"/>
      <c r="V322" s="159"/>
    </row>
    <row r="323" spans="1:22" ht="15" x14ac:dyDescent="0.2">
      <c r="A323" s="35" t="s">
        <v>64</v>
      </c>
      <c r="B323" s="41" t="s">
        <v>131</v>
      </c>
      <c r="C323" s="95" t="s">
        <v>334</v>
      </c>
      <c r="D323" s="36">
        <v>1137323</v>
      </c>
      <c r="E323" s="89" t="s">
        <v>137</v>
      </c>
      <c r="F323" s="90" t="s">
        <v>181</v>
      </c>
      <c r="G323" s="38" t="s">
        <v>298</v>
      </c>
      <c r="H323" s="88" t="s">
        <v>160</v>
      </c>
      <c r="I323" s="85">
        <v>280</v>
      </c>
      <c r="J323" s="130" t="s">
        <v>254</v>
      </c>
      <c r="K323" s="130">
        <v>12</v>
      </c>
      <c r="L323" s="86">
        <v>1200</v>
      </c>
      <c r="M323" s="64">
        <v>91.89</v>
      </c>
      <c r="N323" s="60">
        <f>ROUND(O323/6,2)</f>
        <v>18.38</v>
      </c>
      <c r="O323" s="192">
        <f>ROUND(M323*1.2,2)</f>
        <v>110.27</v>
      </c>
      <c r="Q323" s="163"/>
      <c r="T323" s="157"/>
      <c r="V323" s="159"/>
    </row>
    <row r="324" spans="1:22" s="137" customFormat="1" ht="18" x14ac:dyDescent="0.2">
      <c r="A324" s="134"/>
      <c r="B324" s="134"/>
      <c r="C324" s="138" t="s">
        <v>156</v>
      </c>
      <c r="D324" s="136" t="s">
        <v>507</v>
      </c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93"/>
      <c r="P324" s="170"/>
      <c r="Q324" s="163"/>
      <c r="R324" s="180"/>
      <c r="S324" s="177"/>
      <c r="U324" s="161"/>
      <c r="V324" s="153"/>
    </row>
    <row r="325" spans="1:22" ht="15" x14ac:dyDescent="0.2">
      <c r="A325" s="35" t="s">
        <v>64</v>
      </c>
      <c r="B325" s="41" t="s">
        <v>131</v>
      </c>
      <c r="C325" s="94" t="s">
        <v>335</v>
      </c>
      <c r="D325" s="36">
        <v>467537</v>
      </c>
      <c r="E325" s="89" t="s">
        <v>31</v>
      </c>
      <c r="F325" s="90" t="s">
        <v>181</v>
      </c>
      <c r="G325" s="38" t="s">
        <v>298</v>
      </c>
      <c r="H325" s="88" t="s">
        <v>160</v>
      </c>
      <c r="I325" s="85">
        <v>280</v>
      </c>
      <c r="J325" s="130" t="s">
        <v>254</v>
      </c>
      <c r="K325" s="130">
        <v>12</v>
      </c>
      <c r="L325" s="86">
        <v>1200</v>
      </c>
      <c r="M325" s="64">
        <v>109.44</v>
      </c>
      <c r="N325" s="60">
        <f>ROUND(O325/6,2)</f>
        <v>21.89</v>
      </c>
      <c r="O325" s="192">
        <f>ROUND(M325*1.2,2)</f>
        <v>131.33000000000001</v>
      </c>
      <c r="Q325" s="163"/>
      <c r="T325" s="157"/>
      <c r="V325" s="159"/>
    </row>
    <row r="326" spans="1:22" s="137" customFormat="1" ht="18" x14ac:dyDescent="0.2">
      <c r="A326" s="134"/>
      <c r="B326" s="134"/>
      <c r="C326" s="138" t="s">
        <v>156</v>
      </c>
      <c r="D326" s="136" t="s">
        <v>508</v>
      </c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93"/>
      <c r="P326" s="170"/>
      <c r="Q326" s="163"/>
      <c r="R326" s="180"/>
      <c r="S326" s="177"/>
      <c r="U326" s="161"/>
      <c r="V326" s="153"/>
    </row>
    <row r="327" spans="1:22" ht="15" x14ac:dyDescent="0.2">
      <c r="A327" s="35" t="s">
        <v>64</v>
      </c>
      <c r="B327" s="41" t="s">
        <v>131</v>
      </c>
      <c r="C327" s="94" t="s">
        <v>532</v>
      </c>
      <c r="D327" s="36">
        <v>2163279</v>
      </c>
      <c r="E327" s="89" t="s">
        <v>533</v>
      </c>
      <c r="F327" s="90" t="s">
        <v>34</v>
      </c>
      <c r="G327" s="38" t="s">
        <v>298</v>
      </c>
      <c r="H327" s="88" t="s">
        <v>160</v>
      </c>
      <c r="I327" s="85">
        <v>280</v>
      </c>
      <c r="J327" s="148" t="s">
        <v>254</v>
      </c>
      <c r="K327" s="148">
        <v>12</v>
      </c>
      <c r="L327" s="86">
        <v>1200</v>
      </c>
      <c r="M327" s="64">
        <v>132.91999999999999</v>
      </c>
      <c r="N327" s="60">
        <f>ROUND(O327/6,2)</f>
        <v>26.58</v>
      </c>
      <c r="O327" s="192">
        <f>ROUND(M327*1.2,2)</f>
        <v>159.5</v>
      </c>
      <c r="Q327" s="163"/>
      <c r="T327" s="157"/>
      <c r="V327" s="159"/>
    </row>
    <row r="328" spans="1:22" ht="15" x14ac:dyDescent="0.2">
      <c r="A328" s="35" t="s">
        <v>64</v>
      </c>
      <c r="B328" s="41" t="s">
        <v>131</v>
      </c>
      <c r="C328" s="94" t="s">
        <v>336</v>
      </c>
      <c r="D328" s="36">
        <v>467261</v>
      </c>
      <c r="E328" s="89" t="s">
        <v>534</v>
      </c>
      <c r="F328" s="90" t="s">
        <v>181</v>
      </c>
      <c r="G328" s="38" t="s">
        <v>298</v>
      </c>
      <c r="H328" s="88" t="s">
        <v>160</v>
      </c>
      <c r="I328" s="85">
        <v>280</v>
      </c>
      <c r="J328" s="130" t="s">
        <v>254</v>
      </c>
      <c r="K328" s="130">
        <v>12</v>
      </c>
      <c r="L328" s="86">
        <v>1200</v>
      </c>
      <c r="M328" s="64">
        <v>104.88</v>
      </c>
      <c r="N328" s="60">
        <f>ROUND(O328/6,2)</f>
        <v>20.98</v>
      </c>
      <c r="O328" s="192">
        <f>ROUND(M328*1.2,2)</f>
        <v>125.86</v>
      </c>
      <c r="Q328" s="163"/>
      <c r="T328" s="157"/>
      <c r="V328" s="159"/>
    </row>
    <row r="329" spans="1:22" s="137" customFormat="1" ht="18" x14ac:dyDescent="0.2">
      <c r="A329" s="134"/>
      <c r="B329" s="134"/>
      <c r="C329" s="138" t="s">
        <v>156</v>
      </c>
      <c r="D329" s="136" t="s">
        <v>509</v>
      </c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93"/>
      <c r="P329" s="170"/>
      <c r="Q329" s="163"/>
      <c r="R329" s="180"/>
      <c r="S329" s="177"/>
      <c r="U329" s="161"/>
      <c r="V329" s="153"/>
    </row>
    <row r="330" spans="1:22" ht="15" x14ac:dyDescent="0.2">
      <c r="A330" s="35" t="s">
        <v>64</v>
      </c>
      <c r="B330" s="41" t="s">
        <v>131</v>
      </c>
      <c r="C330" s="92" t="s">
        <v>337</v>
      </c>
      <c r="D330" s="36">
        <v>1411190</v>
      </c>
      <c r="E330" s="89" t="s">
        <v>272</v>
      </c>
      <c r="F330" s="90" t="s">
        <v>181</v>
      </c>
      <c r="G330" s="38" t="s">
        <v>298</v>
      </c>
      <c r="H330" s="88" t="s">
        <v>160</v>
      </c>
      <c r="I330" s="85">
        <v>300</v>
      </c>
      <c r="J330" s="130" t="s">
        <v>252</v>
      </c>
      <c r="K330" s="130">
        <v>12</v>
      </c>
      <c r="L330" s="86">
        <v>1200</v>
      </c>
      <c r="M330" s="64">
        <v>82.85</v>
      </c>
      <c r="N330" s="60">
        <f>ROUND(O330/6,2)</f>
        <v>16.57</v>
      </c>
      <c r="O330" s="192">
        <f>ROUND(M330*1.2,2)</f>
        <v>99.42</v>
      </c>
      <c r="Q330" s="163"/>
      <c r="T330" s="157"/>
      <c r="V330" s="159"/>
    </row>
    <row r="331" spans="1:22" s="137" customFormat="1" ht="18" x14ac:dyDescent="0.2">
      <c r="A331" s="134"/>
      <c r="B331" s="134"/>
      <c r="C331" s="138" t="s">
        <v>156</v>
      </c>
      <c r="D331" s="136" t="s">
        <v>510</v>
      </c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93"/>
      <c r="P331" s="170"/>
      <c r="Q331" s="163"/>
      <c r="R331" s="180"/>
      <c r="S331" s="177"/>
      <c r="U331" s="161"/>
      <c r="V331" s="153"/>
    </row>
    <row r="332" spans="1:22" ht="15" x14ac:dyDescent="0.2">
      <c r="A332" s="35" t="s">
        <v>64</v>
      </c>
      <c r="B332" s="41" t="s">
        <v>131</v>
      </c>
      <c r="C332" s="92" t="s">
        <v>338</v>
      </c>
      <c r="D332" s="36">
        <v>1411188</v>
      </c>
      <c r="E332" s="89" t="s">
        <v>273</v>
      </c>
      <c r="F332" s="90" t="s">
        <v>181</v>
      </c>
      <c r="G332" s="38" t="s">
        <v>298</v>
      </c>
      <c r="H332" s="88" t="s">
        <v>160</v>
      </c>
      <c r="I332" s="85">
        <v>300</v>
      </c>
      <c r="J332" s="130" t="s">
        <v>254</v>
      </c>
      <c r="K332" s="130">
        <v>12</v>
      </c>
      <c r="L332" s="86">
        <v>1200</v>
      </c>
      <c r="M332" s="64">
        <v>119.32</v>
      </c>
      <c r="N332" s="60">
        <f>ROUND(O332/6,2)</f>
        <v>23.86</v>
      </c>
      <c r="O332" s="192">
        <f>ROUND(M332*1.2,2)</f>
        <v>143.18</v>
      </c>
      <c r="Q332" s="163"/>
      <c r="T332" s="157"/>
      <c r="V332" s="159"/>
    </row>
    <row r="333" spans="1:22" s="137" customFormat="1" ht="18" x14ac:dyDescent="0.2">
      <c r="A333" s="134"/>
      <c r="B333" s="134"/>
      <c r="C333" s="138"/>
      <c r="D333" s="136" t="s">
        <v>511</v>
      </c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93"/>
      <c r="P333" s="170"/>
      <c r="Q333" s="163"/>
      <c r="R333" s="180"/>
      <c r="S333" s="177"/>
      <c r="U333" s="161"/>
      <c r="V333" s="153"/>
    </row>
    <row r="334" spans="1:22" ht="15" x14ac:dyDescent="0.2">
      <c r="A334" s="35" t="s">
        <v>64</v>
      </c>
      <c r="B334" s="41" t="s">
        <v>131</v>
      </c>
      <c r="C334" s="92" t="s">
        <v>424</v>
      </c>
      <c r="D334" s="37">
        <v>1755220</v>
      </c>
      <c r="E334" s="89" t="s">
        <v>425</v>
      </c>
      <c r="F334" s="90" t="s">
        <v>34</v>
      </c>
      <c r="G334" s="38" t="s">
        <v>298</v>
      </c>
      <c r="H334" s="88" t="s">
        <v>160</v>
      </c>
      <c r="I334" s="85">
        <v>280</v>
      </c>
      <c r="J334" s="149" t="s">
        <v>254</v>
      </c>
      <c r="K334" s="150">
        <v>12</v>
      </c>
      <c r="L334" s="151">
        <v>1200</v>
      </c>
      <c r="M334" s="64">
        <v>153.05000000000001</v>
      </c>
      <c r="N334" s="60">
        <f>ROUND(O334/6,2)</f>
        <v>30.61</v>
      </c>
      <c r="O334" s="192">
        <f>ROUND(M334*1.2,2)</f>
        <v>183.66</v>
      </c>
      <c r="Q334" s="163"/>
      <c r="T334" s="157"/>
      <c r="V334" s="159"/>
    </row>
    <row r="335" spans="1:22" s="137" customFormat="1" ht="18" x14ac:dyDescent="0.2">
      <c r="A335" s="134"/>
      <c r="B335" s="134"/>
      <c r="C335" s="138"/>
      <c r="D335" s="136" t="s">
        <v>512</v>
      </c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93"/>
      <c r="P335" s="170"/>
      <c r="Q335" s="163"/>
      <c r="R335" s="180"/>
      <c r="S335" s="177"/>
      <c r="U335" s="161"/>
      <c r="V335" s="153"/>
    </row>
    <row r="336" spans="1:22" ht="15" x14ac:dyDescent="0.2">
      <c r="A336" s="35" t="s">
        <v>64</v>
      </c>
      <c r="B336" s="41" t="s">
        <v>131</v>
      </c>
      <c r="C336" s="92" t="s">
        <v>469</v>
      </c>
      <c r="D336" s="37">
        <v>268595</v>
      </c>
      <c r="E336" s="89" t="s">
        <v>470</v>
      </c>
      <c r="F336" s="90" t="s">
        <v>173</v>
      </c>
      <c r="G336" s="38" t="s">
        <v>471</v>
      </c>
      <c r="H336" s="88" t="s">
        <v>160</v>
      </c>
      <c r="I336" s="85">
        <v>600</v>
      </c>
      <c r="J336" s="149" t="s">
        <v>252</v>
      </c>
      <c r="K336" s="150">
        <v>20</v>
      </c>
      <c r="L336" s="151">
        <v>800</v>
      </c>
      <c r="M336" s="64">
        <v>201.58</v>
      </c>
      <c r="N336" s="60">
        <f>ROUND(O336/6,2)</f>
        <v>40.32</v>
      </c>
      <c r="O336" s="192">
        <f>ROUND(M336*1.2,2)</f>
        <v>241.9</v>
      </c>
      <c r="Q336" s="163"/>
      <c r="T336" s="157"/>
      <c r="V336" s="159"/>
    </row>
    <row r="337" spans="1:22" s="3" customFormat="1" ht="20.25" x14ac:dyDescent="0.2">
      <c r="A337" s="93"/>
      <c r="B337" s="93"/>
      <c r="C337" s="109"/>
      <c r="D337" s="109"/>
      <c r="E337" s="109" t="s">
        <v>513</v>
      </c>
      <c r="F337" s="109"/>
      <c r="G337" s="109"/>
      <c r="H337" s="109"/>
      <c r="I337" s="109"/>
      <c r="J337" s="109"/>
      <c r="K337" s="109"/>
      <c r="L337" s="109"/>
      <c r="M337" s="109"/>
      <c r="N337" s="109"/>
      <c r="O337" s="190"/>
      <c r="P337" s="170"/>
      <c r="Q337" s="163"/>
      <c r="R337" s="184"/>
      <c r="S337" s="185"/>
      <c r="T337" s="186"/>
      <c r="U337" s="187"/>
      <c r="V337" s="155"/>
    </row>
    <row r="338" spans="1:22" s="137" customFormat="1" ht="18" x14ac:dyDescent="0.2">
      <c r="A338" s="134"/>
      <c r="B338" s="134"/>
      <c r="C338" s="138" t="s">
        <v>427</v>
      </c>
      <c r="D338" s="136" t="s">
        <v>514</v>
      </c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93"/>
      <c r="P338" s="170"/>
      <c r="Q338" s="163"/>
      <c r="R338" s="180"/>
      <c r="S338" s="177"/>
      <c r="U338" s="161"/>
      <c r="V338" s="153"/>
    </row>
    <row r="339" spans="1:22" ht="15" x14ac:dyDescent="0.2">
      <c r="A339" s="42" t="s">
        <v>65</v>
      </c>
      <c r="B339" s="42" t="s">
        <v>426</v>
      </c>
      <c r="C339" s="34" t="s">
        <v>491</v>
      </c>
      <c r="D339" s="114">
        <v>2314362</v>
      </c>
      <c r="E339" s="89" t="s">
        <v>492</v>
      </c>
      <c r="F339" s="90" t="s">
        <v>249</v>
      </c>
      <c r="G339" s="38" t="s">
        <v>295</v>
      </c>
      <c r="H339" s="148" t="s">
        <v>250</v>
      </c>
      <c r="I339" s="85">
        <v>25</v>
      </c>
      <c r="J339" s="148" t="s">
        <v>252</v>
      </c>
      <c r="K339" s="65" t="s">
        <v>76</v>
      </c>
      <c r="L339" s="39">
        <v>54</v>
      </c>
      <c r="M339" s="64">
        <v>166.25</v>
      </c>
      <c r="N339" s="60">
        <f>ROUND(O339/6,2)</f>
        <v>33.25</v>
      </c>
      <c r="O339" s="192">
        <f>ROUND(M339*1.2,2)</f>
        <v>199.5</v>
      </c>
      <c r="Q339" s="163"/>
      <c r="S339" s="182"/>
      <c r="T339" s="183"/>
      <c r="V339" s="159"/>
    </row>
    <row r="340" spans="1:22" ht="15" x14ac:dyDescent="0.2">
      <c r="A340" s="42" t="s">
        <v>65</v>
      </c>
      <c r="B340" s="42" t="s">
        <v>426</v>
      </c>
      <c r="C340" s="34" t="s">
        <v>9</v>
      </c>
      <c r="D340" s="114">
        <v>1285920</v>
      </c>
      <c r="E340" s="89" t="s">
        <v>7</v>
      </c>
      <c r="F340" s="90" t="s">
        <v>249</v>
      </c>
      <c r="G340" s="38" t="s">
        <v>295</v>
      </c>
      <c r="H340" s="130" t="s">
        <v>250</v>
      </c>
      <c r="I340" s="85">
        <v>25</v>
      </c>
      <c r="J340" s="130" t="s">
        <v>252</v>
      </c>
      <c r="K340" s="65" t="s">
        <v>76</v>
      </c>
      <c r="L340" s="39">
        <v>54</v>
      </c>
      <c r="M340" s="64">
        <v>111.26</v>
      </c>
      <c r="N340" s="60">
        <f t="shared" ref="N340:N343" si="70">ROUND(O340/6,2)</f>
        <v>22.25</v>
      </c>
      <c r="O340" s="192">
        <f t="shared" ref="O340:O343" si="71">ROUND(M340*1.2,2)</f>
        <v>133.51</v>
      </c>
      <c r="Q340" s="163"/>
      <c r="S340" s="182"/>
      <c r="T340" s="183"/>
      <c r="V340" s="159"/>
    </row>
    <row r="341" spans="1:22" ht="15" x14ac:dyDescent="0.2">
      <c r="A341" s="42" t="s">
        <v>65</v>
      </c>
      <c r="B341" s="42" t="s">
        <v>426</v>
      </c>
      <c r="C341" s="34" t="s">
        <v>282</v>
      </c>
      <c r="D341" s="114">
        <v>1455047</v>
      </c>
      <c r="E341" s="91" t="s">
        <v>285</v>
      </c>
      <c r="F341" s="90" t="s">
        <v>249</v>
      </c>
      <c r="G341" s="38" t="s">
        <v>295</v>
      </c>
      <c r="H341" s="130" t="s">
        <v>250</v>
      </c>
      <c r="I341" s="85">
        <v>25</v>
      </c>
      <c r="J341" s="130" t="s">
        <v>252</v>
      </c>
      <c r="K341" s="65" t="s">
        <v>76</v>
      </c>
      <c r="L341" s="39">
        <v>54</v>
      </c>
      <c r="M341" s="64">
        <v>119.96</v>
      </c>
      <c r="N341" s="64">
        <f t="shared" si="70"/>
        <v>23.99</v>
      </c>
      <c r="O341" s="194">
        <f t="shared" si="71"/>
        <v>143.94999999999999</v>
      </c>
      <c r="Q341" s="163"/>
      <c r="S341" s="182"/>
      <c r="T341" s="183"/>
      <c r="V341" s="159"/>
    </row>
    <row r="342" spans="1:22" ht="15" x14ac:dyDescent="0.2">
      <c r="A342" s="42" t="s">
        <v>65</v>
      </c>
      <c r="B342" s="42" t="s">
        <v>426</v>
      </c>
      <c r="C342" s="34" t="s">
        <v>283</v>
      </c>
      <c r="D342" s="114">
        <v>1743617</v>
      </c>
      <c r="E342" s="91" t="s">
        <v>284</v>
      </c>
      <c r="F342" s="90" t="s">
        <v>249</v>
      </c>
      <c r="G342" s="38" t="s">
        <v>295</v>
      </c>
      <c r="H342" s="130" t="s">
        <v>250</v>
      </c>
      <c r="I342" s="85">
        <v>25</v>
      </c>
      <c r="J342" s="130" t="s">
        <v>252</v>
      </c>
      <c r="K342" s="65" t="s">
        <v>76</v>
      </c>
      <c r="L342" s="39">
        <v>54</v>
      </c>
      <c r="M342" s="64">
        <v>91.63</v>
      </c>
      <c r="N342" s="60">
        <f t="shared" si="70"/>
        <v>18.329999999999998</v>
      </c>
      <c r="O342" s="192">
        <f t="shared" si="71"/>
        <v>109.96</v>
      </c>
      <c r="Q342" s="163"/>
      <c r="S342" s="182"/>
      <c r="T342" s="183"/>
      <c r="V342" s="159"/>
    </row>
    <row r="343" spans="1:22" ht="15" x14ac:dyDescent="0.2">
      <c r="A343" s="42" t="s">
        <v>65</v>
      </c>
      <c r="B343" s="42" t="s">
        <v>426</v>
      </c>
      <c r="C343" s="34" t="s">
        <v>10</v>
      </c>
      <c r="D343" s="114">
        <v>1286291</v>
      </c>
      <c r="E343" s="89" t="s">
        <v>8</v>
      </c>
      <c r="F343" s="90" t="s">
        <v>249</v>
      </c>
      <c r="G343" s="38" t="s">
        <v>295</v>
      </c>
      <c r="H343" s="130" t="s">
        <v>250</v>
      </c>
      <c r="I343" s="85">
        <v>25</v>
      </c>
      <c r="J343" s="130" t="s">
        <v>79</v>
      </c>
      <c r="K343" s="65" t="s">
        <v>76</v>
      </c>
      <c r="L343" s="39">
        <v>54</v>
      </c>
      <c r="M343" s="64">
        <v>137.5</v>
      </c>
      <c r="N343" s="60">
        <f t="shared" si="70"/>
        <v>27.5</v>
      </c>
      <c r="O343" s="192">
        <f t="shared" si="71"/>
        <v>165</v>
      </c>
      <c r="Q343" s="163"/>
      <c r="S343" s="182"/>
      <c r="T343" s="183"/>
      <c r="V343" s="159"/>
    </row>
    <row r="344" spans="1:22" ht="15" x14ac:dyDescent="0.2">
      <c r="A344" s="42" t="s">
        <v>65</v>
      </c>
      <c r="B344" s="42" t="s">
        <v>426</v>
      </c>
      <c r="C344" s="34" t="s">
        <v>106</v>
      </c>
      <c r="D344" s="114">
        <v>1171323</v>
      </c>
      <c r="E344" s="89" t="s">
        <v>109</v>
      </c>
      <c r="F344" s="90" t="s">
        <v>249</v>
      </c>
      <c r="G344" s="38" t="s">
        <v>293</v>
      </c>
      <c r="H344" s="130" t="s">
        <v>135</v>
      </c>
      <c r="I344" s="85">
        <v>5</v>
      </c>
      <c r="J344" s="130" t="s">
        <v>252</v>
      </c>
      <c r="K344" s="65" t="s">
        <v>76</v>
      </c>
      <c r="L344" s="86">
        <v>120</v>
      </c>
      <c r="M344" s="64">
        <v>86.67</v>
      </c>
      <c r="N344" s="60">
        <f>ROUND(O344/6,2)</f>
        <v>17.329999999999998</v>
      </c>
      <c r="O344" s="192">
        <f>ROUND(M344*1.2,2)</f>
        <v>104</v>
      </c>
      <c r="Q344" s="163"/>
      <c r="S344" s="182"/>
      <c r="T344" s="183"/>
      <c r="V344" s="159"/>
    </row>
    <row r="345" spans="1:22" ht="15" x14ac:dyDescent="0.2">
      <c r="A345" s="42" t="s">
        <v>65</v>
      </c>
      <c r="B345" s="42" t="s">
        <v>426</v>
      </c>
      <c r="C345" s="34" t="s">
        <v>107</v>
      </c>
      <c r="D345" s="114">
        <v>1160215</v>
      </c>
      <c r="E345" s="89" t="s">
        <v>109</v>
      </c>
      <c r="F345" s="90" t="s">
        <v>249</v>
      </c>
      <c r="G345" s="38" t="s">
        <v>293</v>
      </c>
      <c r="H345" s="130" t="s">
        <v>135</v>
      </c>
      <c r="I345" s="85">
        <v>10</v>
      </c>
      <c r="J345" s="130" t="s">
        <v>252</v>
      </c>
      <c r="K345" s="65" t="s">
        <v>76</v>
      </c>
      <c r="L345" s="86">
        <v>60</v>
      </c>
      <c r="M345" s="64">
        <v>139.16999999999999</v>
      </c>
      <c r="N345" s="60">
        <f>ROUND(O345/6,2)</f>
        <v>27.83</v>
      </c>
      <c r="O345" s="192">
        <f>ROUND(M345*1.2,2)</f>
        <v>167</v>
      </c>
      <c r="Q345" s="163"/>
      <c r="S345" s="182"/>
      <c r="T345" s="183"/>
      <c r="V345" s="159"/>
    </row>
    <row r="346" spans="1:22" ht="15" x14ac:dyDescent="0.2">
      <c r="A346" s="42" t="s">
        <v>65</v>
      </c>
      <c r="B346" s="42" t="s">
        <v>426</v>
      </c>
      <c r="C346" s="34" t="s">
        <v>257</v>
      </c>
      <c r="D346" s="114">
        <v>1614902</v>
      </c>
      <c r="E346" s="89" t="s">
        <v>109</v>
      </c>
      <c r="F346" s="90" t="s">
        <v>249</v>
      </c>
      <c r="G346" s="38" t="s">
        <v>293</v>
      </c>
      <c r="H346" s="130" t="s">
        <v>135</v>
      </c>
      <c r="I346" s="85">
        <v>2</v>
      </c>
      <c r="J346" s="130" t="s">
        <v>252</v>
      </c>
      <c r="K346" s="65">
        <v>10</v>
      </c>
      <c r="L346" s="39">
        <v>240</v>
      </c>
      <c r="M346" s="64">
        <v>45.83</v>
      </c>
      <c r="N346" s="60">
        <f>ROUND(O346/6,2)</f>
        <v>9.17</v>
      </c>
      <c r="O346" s="192">
        <f>ROUND(M346*1.2,2)</f>
        <v>55</v>
      </c>
      <c r="Q346" s="163"/>
      <c r="S346" s="182"/>
      <c r="T346" s="183"/>
      <c r="V346" s="159"/>
    </row>
    <row r="347" spans="1:22" ht="15" x14ac:dyDescent="0.2">
      <c r="A347" s="42" t="s">
        <v>65</v>
      </c>
      <c r="B347" s="42" t="s">
        <v>426</v>
      </c>
      <c r="C347" s="34" t="s">
        <v>490</v>
      </c>
      <c r="D347" s="114">
        <v>2299693</v>
      </c>
      <c r="E347" s="89" t="s">
        <v>329</v>
      </c>
      <c r="F347" s="90" t="s">
        <v>249</v>
      </c>
      <c r="G347" s="38" t="s">
        <v>293</v>
      </c>
      <c r="H347" s="148" t="s">
        <v>135</v>
      </c>
      <c r="I347" s="85">
        <v>2</v>
      </c>
      <c r="J347" s="148" t="s">
        <v>252</v>
      </c>
      <c r="K347" s="65">
        <v>10</v>
      </c>
      <c r="L347" s="39">
        <v>240</v>
      </c>
      <c r="M347" s="64">
        <v>41.67</v>
      </c>
      <c r="N347" s="60">
        <f t="shared" ref="N347" si="72">ROUND(O347/6,2)</f>
        <v>8.33</v>
      </c>
      <c r="O347" s="192">
        <f t="shared" ref="O347" si="73">ROUND(M347*1.2,2)</f>
        <v>50</v>
      </c>
      <c r="Q347" s="163"/>
      <c r="S347" s="182"/>
      <c r="T347" s="183"/>
      <c r="V347" s="159"/>
    </row>
    <row r="348" spans="1:22" ht="15" x14ac:dyDescent="0.2">
      <c r="A348" s="42" t="s">
        <v>65</v>
      </c>
      <c r="B348" s="42" t="s">
        <v>426</v>
      </c>
      <c r="C348" s="34" t="s">
        <v>347</v>
      </c>
      <c r="D348" s="86">
        <v>2118495</v>
      </c>
      <c r="E348" s="89" t="s">
        <v>329</v>
      </c>
      <c r="F348" s="90" t="s">
        <v>249</v>
      </c>
      <c r="G348" s="38" t="s">
        <v>293</v>
      </c>
      <c r="H348" s="132" t="s">
        <v>135</v>
      </c>
      <c r="I348" s="85">
        <v>5</v>
      </c>
      <c r="J348" s="132" t="s">
        <v>252</v>
      </c>
      <c r="K348" s="65" t="s">
        <v>76</v>
      </c>
      <c r="L348" s="39">
        <v>120</v>
      </c>
      <c r="M348" s="64">
        <v>56.67</v>
      </c>
      <c r="N348" s="60">
        <f>ROUND(O348/6,2)</f>
        <v>11.33</v>
      </c>
      <c r="O348" s="192">
        <f>ROUND(M348*1.2,2)</f>
        <v>68</v>
      </c>
      <c r="Q348" s="163"/>
      <c r="S348" s="182"/>
      <c r="T348" s="183"/>
      <c r="V348" s="159"/>
    </row>
    <row r="349" spans="1:22" ht="15" x14ac:dyDescent="0.2">
      <c r="A349" s="42" t="s">
        <v>65</v>
      </c>
      <c r="B349" s="42" t="s">
        <v>426</v>
      </c>
      <c r="C349" s="34" t="s">
        <v>328</v>
      </c>
      <c r="D349" s="86">
        <v>2042447</v>
      </c>
      <c r="E349" s="89" t="s">
        <v>329</v>
      </c>
      <c r="F349" s="90" t="s">
        <v>249</v>
      </c>
      <c r="G349" s="38" t="s">
        <v>293</v>
      </c>
      <c r="H349" s="130" t="s">
        <v>135</v>
      </c>
      <c r="I349" s="85">
        <v>10</v>
      </c>
      <c r="J349" s="130" t="s">
        <v>252</v>
      </c>
      <c r="K349" s="65" t="s">
        <v>76</v>
      </c>
      <c r="L349" s="86">
        <v>60</v>
      </c>
      <c r="M349" s="64">
        <v>95.83</v>
      </c>
      <c r="N349" s="60">
        <f>ROUND(O349/6,2)</f>
        <v>19.170000000000002</v>
      </c>
      <c r="O349" s="192">
        <f>ROUND(M349*1.2,2)</f>
        <v>115</v>
      </c>
      <c r="Q349" s="163"/>
      <c r="S349" s="182"/>
      <c r="T349" s="183"/>
      <c r="V349" s="159"/>
    </row>
    <row r="350" spans="1:22" s="137" customFormat="1" ht="18" x14ac:dyDescent="0.2">
      <c r="A350" s="134"/>
      <c r="B350" s="134"/>
      <c r="C350" s="138" t="s">
        <v>42</v>
      </c>
      <c r="D350" s="136" t="s">
        <v>515</v>
      </c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93"/>
      <c r="P350" s="170"/>
      <c r="Q350" s="163"/>
      <c r="R350" s="180"/>
      <c r="S350" s="177"/>
      <c r="U350" s="161"/>
      <c r="V350" s="153"/>
    </row>
    <row r="351" spans="1:22" ht="15" x14ac:dyDescent="0.2">
      <c r="A351" s="42" t="s">
        <v>65</v>
      </c>
      <c r="B351" s="42" t="s">
        <v>184</v>
      </c>
      <c r="C351" s="34" t="s">
        <v>96</v>
      </c>
      <c r="D351" s="114">
        <v>1324984</v>
      </c>
      <c r="E351" s="89" t="s">
        <v>276</v>
      </c>
      <c r="F351" s="90" t="s">
        <v>249</v>
      </c>
      <c r="G351" s="38" t="s">
        <v>295</v>
      </c>
      <c r="H351" s="130" t="s">
        <v>250</v>
      </c>
      <c r="I351" s="85">
        <v>25</v>
      </c>
      <c r="J351" s="130" t="s">
        <v>252</v>
      </c>
      <c r="K351" s="65" t="s">
        <v>76</v>
      </c>
      <c r="L351" s="86">
        <v>54</v>
      </c>
      <c r="M351" s="64">
        <v>73.33</v>
      </c>
      <c r="N351" s="60">
        <f t="shared" ref="N351:N356" si="74">ROUND(O351/6,2)</f>
        <v>14.67</v>
      </c>
      <c r="O351" s="192">
        <f t="shared" ref="O351:O356" si="75">ROUND(M351*1.2,2)</f>
        <v>88</v>
      </c>
      <c r="Q351" s="163"/>
      <c r="S351" s="182"/>
      <c r="T351" s="183"/>
      <c r="V351" s="159"/>
    </row>
    <row r="352" spans="1:22" ht="15" x14ac:dyDescent="0.2">
      <c r="A352" s="42" t="s">
        <v>65</v>
      </c>
      <c r="B352" s="42" t="s">
        <v>184</v>
      </c>
      <c r="C352" s="34" t="s">
        <v>420</v>
      </c>
      <c r="D352" s="86">
        <v>2135291</v>
      </c>
      <c r="E352" s="89" t="s">
        <v>422</v>
      </c>
      <c r="F352" s="90" t="s">
        <v>249</v>
      </c>
      <c r="G352" s="38" t="s">
        <v>295</v>
      </c>
      <c r="H352" s="146" t="s">
        <v>250</v>
      </c>
      <c r="I352" s="85">
        <v>25</v>
      </c>
      <c r="J352" s="146" t="s">
        <v>252</v>
      </c>
      <c r="K352" s="65" t="s">
        <v>76</v>
      </c>
      <c r="L352" s="39">
        <v>54</v>
      </c>
      <c r="M352" s="64">
        <v>68.75</v>
      </c>
      <c r="N352" s="60">
        <f t="shared" ref="N352:N353" si="76">ROUND(O352/6,2)</f>
        <v>13.75</v>
      </c>
      <c r="O352" s="192">
        <f t="shared" ref="O352:O353" si="77">ROUND(M352*1.2,2)</f>
        <v>82.5</v>
      </c>
      <c r="Q352" s="163"/>
      <c r="S352" s="182"/>
      <c r="T352" s="183"/>
      <c r="V352" s="159"/>
    </row>
    <row r="353" spans="1:22" ht="15" x14ac:dyDescent="0.2">
      <c r="A353" s="42" t="s">
        <v>65</v>
      </c>
      <c r="B353" s="42" t="s">
        <v>184</v>
      </c>
      <c r="C353" s="34" t="s">
        <v>421</v>
      </c>
      <c r="D353" s="86">
        <v>2135134</v>
      </c>
      <c r="E353" s="89" t="s">
        <v>423</v>
      </c>
      <c r="F353" s="90" t="s">
        <v>249</v>
      </c>
      <c r="G353" s="38" t="s">
        <v>295</v>
      </c>
      <c r="H353" s="146" t="s">
        <v>250</v>
      </c>
      <c r="I353" s="85">
        <v>25</v>
      </c>
      <c r="J353" s="146" t="s">
        <v>252</v>
      </c>
      <c r="K353" s="65" t="s">
        <v>76</v>
      </c>
      <c r="L353" s="39">
        <v>54</v>
      </c>
      <c r="M353" s="64">
        <v>77.92</v>
      </c>
      <c r="N353" s="60">
        <f t="shared" si="76"/>
        <v>15.58</v>
      </c>
      <c r="O353" s="192">
        <f t="shared" si="77"/>
        <v>93.5</v>
      </c>
      <c r="Q353" s="163"/>
      <c r="S353" s="182"/>
      <c r="T353" s="183"/>
      <c r="V353" s="159"/>
    </row>
    <row r="354" spans="1:22" ht="15" x14ac:dyDescent="0.2">
      <c r="A354" s="42" t="s">
        <v>65</v>
      </c>
      <c r="B354" s="42" t="s">
        <v>184</v>
      </c>
      <c r="C354" s="34" t="s">
        <v>287</v>
      </c>
      <c r="D354" s="114">
        <v>1774312</v>
      </c>
      <c r="E354" s="89" t="s">
        <v>290</v>
      </c>
      <c r="F354" s="90" t="s">
        <v>249</v>
      </c>
      <c r="G354" s="38" t="s">
        <v>295</v>
      </c>
      <c r="H354" s="130" t="s">
        <v>250</v>
      </c>
      <c r="I354" s="85">
        <v>30</v>
      </c>
      <c r="J354" s="130" t="s">
        <v>252</v>
      </c>
      <c r="K354" s="65" t="s">
        <v>76</v>
      </c>
      <c r="L354" s="39">
        <v>42</v>
      </c>
      <c r="M354" s="64">
        <v>82.92</v>
      </c>
      <c r="N354" s="60">
        <f t="shared" si="74"/>
        <v>16.579999999999998</v>
      </c>
      <c r="O354" s="192">
        <f t="shared" si="75"/>
        <v>99.5</v>
      </c>
      <c r="Q354" s="163"/>
      <c r="S354" s="182"/>
      <c r="T354" s="183"/>
      <c r="V354" s="159"/>
    </row>
    <row r="355" spans="1:22" ht="15" x14ac:dyDescent="0.2">
      <c r="A355" s="42" t="s">
        <v>65</v>
      </c>
      <c r="B355" s="42" t="s">
        <v>184</v>
      </c>
      <c r="C355" s="34" t="s">
        <v>288</v>
      </c>
      <c r="D355" s="114">
        <v>1774332</v>
      </c>
      <c r="E355" s="89" t="s">
        <v>291</v>
      </c>
      <c r="F355" s="90" t="s">
        <v>249</v>
      </c>
      <c r="G355" s="38" t="s">
        <v>295</v>
      </c>
      <c r="H355" s="130" t="s">
        <v>250</v>
      </c>
      <c r="I355" s="85">
        <v>25</v>
      </c>
      <c r="J355" s="130" t="s">
        <v>252</v>
      </c>
      <c r="K355" s="65" t="s">
        <v>76</v>
      </c>
      <c r="L355" s="39">
        <v>54</v>
      </c>
      <c r="M355" s="64">
        <v>69.17</v>
      </c>
      <c r="N355" s="60">
        <f t="shared" si="74"/>
        <v>13.83</v>
      </c>
      <c r="O355" s="192">
        <f t="shared" si="75"/>
        <v>83</v>
      </c>
      <c r="Q355" s="163"/>
      <c r="S355" s="182"/>
      <c r="T355" s="183"/>
      <c r="V355" s="159"/>
    </row>
    <row r="356" spans="1:22" ht="15" x14ac:dyDescent="0.2">
      <c r="A356" s="42" t="s">
        <v>65</v>
      </c>
      <c r="B356" s="42" t="s">
        <v>184</v>
      </c>
      <c r="C356" s="34" t="s">
        <v>289</v>
      </c>
      <c r="D356" s="114">
        <v>1774328</v>
      </c>
      <c r="E356" s="89" t="s">
        <v>292</v>
      </c>
      <c r="F356" s="90" t="s">
        <v>249</v>
      </c>
      <c r="G356" s="38" t="s">
        <v>295</v>
      </c>
      <c r="H356" s="130" t="s">
        <v>250</v>
      </c>
      <c r="I356" s="85">
        <v>25</v>
      </c>
      <c r="J356" s="130" t="s">
        <v>252</v>
      </c>
      <c r="K356" s="65" t="s">
        <v>76</v>
      </c>
      <c r="L356" s="39">
        <v>54</v>
      </c>
      <c r="M356" s="64">
        <v>76.67</v>
      </c>
      <c r="N356" s="60">
        <f t="shared" si="74"/>
        <v>15.33</v>
      </c>
      <c r="O356" s="192">
        <f t="shared" si="75"/>
        <v>92</v>
      </c>
      <c r="Q356" s="163"/>
      <c r="S356" s="182"/>
      <c r="T356" s="183"/>
      <c r="V356" s="159"/>
    </row>
    <row r="357" spans="1:22" ht="15" x14ac:dyDescent="0.2">
      <c r="A357" s="119"/>
      <c r="B357" s="119"/>
      <c r="C357" s="120"/>
      <c r="D357" s="121"/>
      <c r="E357" s="122"/>
      <c r="F357" s="123"/>
      <c r="G357" s="78"/>
      <c r="H357" s="124"/>
      <c r="I357" s="125"/>
      <c r="J357" s="126"/>
      <c r="K357" s="127"/>
      <c r="L357" s="128"/>
      <c r="M357" s="118"/>
      <c r="N357" s="129"/>
      <c r="O357" s="195"/>
    </row>
    <row r="358" spans="1:22" s="9" customFormat="1" x14ac:dyDescent="0.25">
      <c r="A358" s="97" t="s">
        <v>26</v>
      </c>
      <c r="B358" s="75"/>
      <c r="C358" s="74"/>
      <c r="D358" s="76"/>
      <c r="E358" s="77"/>
      <c r="F358" s="78"/>
      <c r="G358" s="78"/>
      <c r="H358" s="79"/>
      <c r="I358" s="80"/>
      <c r="J358" s="81"/>
      <c r="K358" s="79"/>
      <c r="O358" s="196"/>
      <c r="P358" s="173"/>
      <c r="Q358" s="169"/>
      <c r="R358" s="181"/>
      <c r="S358" s="178"/>
      <c r="U358" s="162"/>
      <c r="V358" s="156"/>
    </row>
    <row r="359" spans="1:22" s="9" customFormat="1" x14ac:dyDescent="0.25">
      <c r="A359" s="97" t="s">
        <v>344</v>
      </c>
      <c r="B359" s="75"/>
      <c r="C359" s="74"/>
      <c r="D359" s="76"/>
      <c r="E359" s="77"/>
      <c r="F359" s="78"/>
      <c r="G359" s="78"/>
      <c r="H359" s="79"/>
      <c r="I359" s="80"/>
      <c r="J359" s="81"/>
      <c r="K359" s="79"/>
      <c r="O359" s="196"/>
      <c r="P359" s="173"/>
      <c r="Q359" s="169"/>
      <c r="R359" s="181"/>
      <c r="S359" s="178"/>
      <c r="U359" s="162"/>
      <c r="V359" s="156"/>
    </row>
    <row r="360" spans="1:22" s="8" customFormat="1" x14ac:dyDescent="0.25">
      <c r="A360" s="98" t="s">
        <v>343</v>
      </c>
      <c r="B360" s="29"/>
      <c r="C360" s="4"/>
      <c r="D360" s="2"/>
      <c r="E360" s="17"/>
      <c r="F360" s="6"/>
      <c r="G360" s="6"/>
      <c r="H360" s="7"/>
      <c r="I360" s="72"/>
      <c r="J360" s="13"/>
      <c r="K360" s="10"/>
      <c r="L360" s="10"/>
      <c r="M360" s="9"/>
      <c r="N360" s="9"/>
      <c r="O360" s="188"/>
      <c r="P360" s="174"/>
      <c r="Q360" s="166"/>
      <c r="R360" s="179"/>
      <c r="S360" s="175"/>
      <c r="U360" s="163"/>
      <c r="V360" s="154"/>
    </row>
    <row r="361" spans="1:22" s="8" customFormat="1" x14ac:dyDescent="0.25">
      <c r="A361" s="98" t="s">
        <v>552</v>
      </c>
      <c r="B361" s="29"/>
      <c r="C361" s="4"/>
      <c r="D361" s="2"/>
      <c r="E361" s="17"/>
      <c r="F361" s="6"/>
      <c r="G361" s="6"/>
      <c r="H361" s="7"/>
      <c r="I361" s="72"/>
      <c r="J361" s="13"/>
      <c r="K361" s="10"/>
      <c r="L361" s="10"/>
      <c r="M361" s="9"/>
      <c r="N361" s="9"/>
      <c r="O361" s="188"/>
      <c r="P361" s="174"/>
      <c r="Q361" s="166"/>
      <c r="R361" s="179"/>
      <c r="S361" s="175"/>
      <c r="U361" s="163"/>
      <c r="V361" s="154"/>
    </row>
    <row r="362" spans="1:22" s="8" customFormat="1" x14ac:dyDescent="0.25">
      <c r="A362" s="98" t="s">
        <v>305</v>
      </c>
      <c r="B362" s="29"/>
      <c r="C362" s="4"/>
      <c r="D362" s="2"/>
      <c r="E362" s="17"/>
      <c r="F362" s="6"/>
      <c r="G362" s="6"/>
      <c r="H362" s="9"/>
      <c r="I362" s="72"/>
      <c r="J362" s="13"/>
      <c r="K362" s="10" t="s">
        <v>307</v>
      </c>
      <c r="L362" s="10"/>
      <c r="M362" s="9"/>
      <c r="N362" s="9"/>
      <c r="O362" s="188"/>
      <c r="P362" s="174"/>
      <c r="Q362" s="166"/>
      <c r="R362" s="179"/>
      <c r="S362" s="175"/>
      <c r="U362" s="163"/>
      <c r="V362" s="154"/>
    </row>
    <row r="363" spans="1:22" s="8" customFormat="1" x14ac:dyDescent="0.25">
      <c r="A363" s="98" t="s">
        <v>306</v>
      </c>
      <c r="B363" s="29"/>
      <c r="C363" s="4"/>
      <c r="D363" s="2"/>
      <c r="E363" s="17"/>
      <c r="F363" s="6"/>
      <c r="G363" s="6"/>
      <c r="H363" s="10"/>
      <c r="I363" s="67"/>
      <c r="J363" s="13"/>
      <c r="K363" s="10" t="s">
        <v>215</v>
      </c>
      <c r="L363" s="10"/>
      <c r="M363" s="9"/>
      <c r="N363" s="9"/>
      <c r="O363" s="188"/>
      <c r="P363" s="174"/>
      <c r="Q363" s="166"/>
      <c r="R363" s="179"/>
      <c r="S363" s="175"/>
      <c r="U363" s="163"/>
      <c r="V363" s="154"/>
    </row>
    <row r="364" spans="1:22" s="8" customFormat="1" x14ac:dyDescent="0.25">
      <c r="A364" s="98" t="s">
        <v>196</v>
      </c>
      <c r="B364" s="29"/>
      <c r="C364" s="4"/>
      <c r="D364" s="2"/>
      <c r="E364" s="17"/>
      <c r="F364" s="6"/>
      <c r="G364" s="6"/>
      <c r="H364" s="9"/>
      <c r="I364" s="73"/>
      <c r="J364" s="13"/>
      <c r="K364" s="10" t="s">
        <v>27</v>
      </c>
      <c r="L364" s="10"/>
      <c r="M364" s="9"/>
      <c r="N364" s="9"/>
      <c r="O364" s="188"/>
      <c r="P364" s="174"/>
      <c r="Q364" s="166"/>
      <c r="R364" s="179"/>
      <c r="S364" s="175"/>
      <c r="U364" s="163"/>
      <c r="V364" s="154"/>
    </row>
    <row r="365" spans="1:22" s="8" customFormat="1" ht="20.25" x14ac:dyDescent="0.25">
      <c r="A365" s="110" t="s">
        <v>554</v>
      </c>
      <c r="B365" s="30"/>
      <c r="C365" s="27"/>
      <c r="D365" s="2"/>
      <c r="E365" s="17"/>
      <c r="F365" s="6"/>
      <c r="G365" s="6"/>
      <c r="H365" s="10"/>
      <c r="I365" s="67"/>
      <c r="J365" s="13"/>
      <c r="K365" s="10" t="s">
        <v>216</v>
      </c>
      <c r="L365" s="10"/>
      <c r="M365" s="9"/>
      <c r="N365" s="9"/>
      <c r="O365" s="188"/>
      <c r="P365" s="174"/>
      <c r="Q365" s="166"/>
      <c r="R365" s="179"/>
      <c r="S365" s="175"/>
      <c r="U365" s="163"/>
      <c r="V365" s="154"/>
    </row>
    <row r="366" spans="1:22" s="8" customFormat="1" x14ac:dyDescent="0.25">
      <c r="A366" s="98"/>
      <c r="B366" s="29"/>
      <c r="C366" s="4"/>
      <c r="D366" s="2"/>
      <c r="E366" s="17"/>
      <c r="F366" s="6"/>
      <c r="G366" s="6"/>
      <c r="H366" s="10"/>
      <c r="I366" s="67"/>
      <c r="J366" s="13"/>
      <c r="K366" s="10"/>
      <c r="L366" s="10"/>
      <c r="M366" s="9"/>
      <c r="N366" s="9"/>
      <c r="O366" s="188"/>
      <c r="P366" s="174"/>
      <c r="Q366" s="166"/>
      <c r="R366" s="179"/>
      <c r="S366" s="175"/>
      <c r="U366" s="163"/>
      <c r="V366" s="154"/>
    </row>
    <row r="367" spans="1:22" x14ac:dyDescent="0.25">
      <c r="A367" s="99"/>
      <c r="D367" s="2"/>
      <c r="E367" s="17"/>
      <c r="F367" s="6"/>
      <c r="G367" s="6"/>
      <c r="J367" s="13"/>
      <c r="K367" s="10" t="s">
        <v>212</v>
      </c>
      <c r="L367" s="10"/>
    </row>
    <row r="368" spans="1:22" x14ac:dyDescent="0.25">
      <c r="A368" s="99"/>
      <c r="D368" s="2"/>
      <c r="E368" s="17"/>
      <c r="F368" s="6"/>
      <c r="G368" s="6"/>
      <c r="J368" s="13"/>
      <c r="K368" s="57" t="s">
        <v>186</v>
      </c>
      <c r="L368" s="57"/>
    </row>
    <row r="369" spans="1:14" x14ac:dyDescent="0.25">
      <c r="A369" s="99"/>
      <c r="D369" s="2"/>
      <c r="E369" s="17"/>
      <c r="F369" s="6"/>
      <c r="G369" s="6"/>
      <c r="J369" s="13"/>
      <c r="L369" s="10"/>
    </row>
    <row r="370" spans="1:14" ht="18" x14ac:dyDescent="0.25">
      <c r="A370" s="99"/>
      <c r="D370" s="2"/>
      <c r="E370" s="44" t="s">
        <v>209</v>
      </c>
      <c r="F370" s="45"/>
      <c r="G370" s="45"/>
      <c r="H370" s="46"/>
      <c r="I370" s="68"/>
      <c r="J370" s="47"/>
      <c r="K370" s="61"/>
      <c r="L370" s="44"/>
      <c r="M370" s="44" t="s">
        <v>472</v>
      </c>
      <c r="N370" s="48"/>
    </row>
    <row r="371" spans="1:14" ht="18" x14ac:dyDescent="0.25">
      <c r="A371" s="99"/>
      <c r="D371" s="2"/>
      <c r="E371" s="26"/>
      <c r="F371" s="111"/>
      <c r="G371" s="112"/>
      <c r="H371" s="51"/>
      <c r="I371" s="70"/>
      <c r="J371" s="49"/>
      <c r="K371" s="62"/>
      <c r="L371" s="44"/>
      <c r="M371" s="48" t="s">
        <v>315</v>
      </c>
      <c r="N371" s="48"/>
    </row>
    <row r="372" spans="1:14" ht="18" x14ac:dyDescent="0.25">
      <c r="A372" s="99"/>
      <c r="D372" s="2"/>
      <c r="E372" s="26"/>
      <c r="F372" s="45"/>
      <c r="G372" s="45"/>
      <c r="H372" s="49"/>
      <c r="I372" s="69"/>
      <c r="J372" s="47"/>
      <c r="K372" s="61"/>
      <c r="L372" s="44"/>
      <c r="M372" s="50"/>
      <c r="N372" s="50"/>
    </row>
    <row r="373" spans="1:14" ht="18" x14ac:dyDescent="0.25">
      <c r="A373" s="99"/>
      <c r="B373" s="31"/>
      <c r="C373" s="22"/>
      <c r="D373" s="24"/>
      <c r="E373" s="44"/>
      <c r="F373" s="44"/>
      <c r="G373" s="44"/>
      <c r="H373" s="49"/>
      <c r="I373" s="69"/>
      <c r="J373" s="47"/>
      <c r="K373" s="61"/>
      <c r="L373" s="44"/>
      <c r="M373" s="48" t="s">
        <v>316</v>
      </c>
      <c r="N373" s="48"/>
    </row>
    <row r="374" spans="1:14" ht="20.25" x14ac:dyDescent="0.25">
      <c r="A374" s="99"/>
      <c r="B374" s="32"/>
      <c r="C374" s="22"/>
      <c r="D374" s="25"/>
      <c r="E374" s="44"/>
      <c r="F374" s="44"/>
      <c r="G374" s="44"/>
      <c r="H374" s="51"/>
      <c r="I374" s="69"/>
      <c r="J374" s="47"/>
      <c r="K374" s="62"/>
      <c r="L374" s="44"/>
      <c r="M374" s="48" t="s">
        <v>317</v>
      </c>
      <c r="N374" s="48"/>
    </row>
    <row r="375" spans="1:14" ht="20.25" x14ac:dyDescent="0.25">
      <c r="A375" s="99"/>
      <c r="B375" s="32"/>
      <c r="C375" s="22"/>
      <c r="D375" s="25"/>
      <c r="E375" s="44"/>
      <c r="F375" s="44"/>
      <c r="G375" s="44"/>
      <c r="H375" s="51"/>
      <c r="I375" s="69"/>
      <c r="J375" s="47"/>
      <c r="K375" s="62"/>
      <c r="L375" s="44"/>
      <c r="M375" s="48"/>
      <c r="N375" s="48"/>
    </row>
    <row r="376" spans="1:14" ht="20.25" x14ac:dyDescent="0.25">
      <c r="A376" s="99"/>
      <c r="B376" s="32"/>
      <c r="C376" s="22"/>
      <c r="D376" s="25"/>
      <c r="E376" s="44"/>
      <c r="F376" s="44"/>
      <c r="G376" s="44"/>
      <c r="H376" s="51"/>
      <c r="I376" s="69"/>
      <c r="J376" s="47"/>
      <c r="K376" s="62"/>
      <c r="L376" s="44"/>
      <c r="M376" s="48" t="s">
        <v>493</v>
      </c>
      <c r="N376" s="48"/>
    </row>
    <row r="377" spans="1:14" ht="18" x14ac:dyDescent="0.25">
      <c r="A377" s="99"/>
      <c r="B377" s="31"/>
      <c r="C377" s="22"/>
      <c r="D377" s="24"/>
      <c r="E377" s="26"/>
      <c r="F377" s="44"/>
      <c r="G377" s="44"/>
      <c r="H377" s="51"/>
      <c r="I377" s="70"/>
      <c r="J377" s="49"/>
      <c r="K377" s="62"/>
      <c r="L377" s="44"/>
      <c r="M377" s="48" t="s">
        <v>494</v>
      </c>
      <c r="N377" s="48"/>
    </row>
    <row r="378" spans="1:14" ht="18" x14ac:dyDescent="0.25">
      <c r="A378" s="99"/>
      <c r="B378" s="31"/>
      <c r="C378" s="22"/>
      <c r="D378" s="23"/>
      <c r="E378" s="53"/>
      <c r="F378" s="52"/>
      <c r="G378" s="52"/>
      <c r="H378" s="51"/>
      <c r="I378" s="70"/>
      <c r="J378" s="49"/>
      <c r="K378" s="62"/>
      <c r="L378" s="44"/>
      <c r="M378" s="54"/>
      <c r="N378" s="54"/>
    </row>
    <row r="379" spans="1:14" ht="20.25" x14ac:dyDescent="0.25">
      <c r="A379" s="99"/>
      <c r="B379" s="32"/>
      <c r="C379" s="22"/>
      <c r="D379" s="25"/>
      <c r="E379" s="48"/>
      <c r="F379" s="44"/>
      <c r="G379" s="44"/>
      <c r="H379" s="49"/>
      <c r="I379" s="70"/>
      <c r="J379" s="49"/>
      <c r="K379" s="61"/>
      <c r="L379" s="52"/>
      <c r="M379" s="48" t="s">
        <v>100</v>
      </c>
      <c r="N379" s="53"/>
    </row>
    <row r="380" spans="1:14" ht="18" x14ac:dyDescent="0.25">
      <c r="A380" s="99"/>
      <c r="E380" s="44" t="s">
        <v>210</v>
      </c>
      <c r="F380" s="55"/>
      <c r="G380" s="55"/>
      <c r="H380" s="49"/>
      <c r="I380" s="70"/>
      <c r="J380" s="49"/>
      <c r="K380" s="61"/>
      <c r="L380" s="52"/>
      <c r="M380" s="48" t="s">
        <v>211</v>
      </c>
      <c r="N380" s="48"/>
    </row>
    <row r="381" spans="1:14" ht="18" x14ac:dyDescent="0.25">
      <c r="A381" s="99"/>
      <c r="E381" s="56"/>
      <c r="F381" s="44"/>
      <c r="G381" s="44"/>
      <c r="H381" s="49"/>
      <c r="I381" s="70"/>
      <c r="J381" s="49"/>
      <c r="K381" s="61"/>
      <c r="L381" s="44"/>
      <c r="M381" s="44"/>
      <c r="N381" s="44"/>
    </row>
    <row r="382" spans="1:14" ht="23.25" x14ac:dyDescent="0.35">
      <c r="A382" s="99"/>
      <c r="H382" s="15"/>
      <c r="K382" s="63"/>
    </row>
    <row r="383" spans="1:14" ht="23.25" x14ac:dyDescent="0.35">
      <c r="A383" s="99"/>
      <c r="H383" s="15"/>
      <c r="K383" s="63"/>
    </row>
    <row r="384" spans="1:14" x14ac:dyDescent="0.25">
      <c r="A384" s="99"/>
      <c r="D384" s="14"/>
      <c r="E384" s="19"/>
    </row>
    <row r="385" spans="1:5" x14ac:dyDescent="0.25">
      <c r="A385" s="99"/>
      <c r="D385" s="14"/>
      <c r="E385" s="21"/>
    </row>
    <row r="386" spans="1:5" x14ac:dyDescent="0.25">
      <c r="A386" s="99"/>
    </row>
    <row r="490" spans="8:11" ht="23.25" x14ac:dyDescent="0.35">
      <c r="H490" s="15"/>
      <c r="K490" s="63"/>
    </row>
  </sheetData>
  <sheetProtection formatCells="0" formatColumns="0" formatRows="0" insertColumns="0" insertRows="0" deleteColumns="0" deleteRows="0" selectLockedCells="1" selectUnlockedCells="1"/>
  <autoFilter ref="A2:P356"/>
  <dataConsolidate/>
  <phoneticPr fontId="21" type="noConversion"/>
  <hyperlinks>
    <hyperlink ref="K368" r:id="rId1"/>
  </hyperlinks>
  <pageMargins left="0.23622047244094491" right="0.23622047244094491" top="0.74803149606299213" bottom="0.74803149606299213" header="0.31496062992125984" footer="0.31496062992125984"/>
  <pageSetup paperSize="9" scale="49" fitToHeight="11" orientation="landscape" r:id="rId2"/>
  <headerFooter alignWithMargins="0">
    <oddHeader>&amp;C08.10.2018&amp;R&amp;P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прайс-лист</vt:lpstr>
      <vt:lpstr>' прайс-лист'!Заголовки_для_печати</vt:lpstr>
      <vt:lpstr>' прайс-лист'!Область_печати</vt:lpstr>
    </vt:vector>
  </TitlesOfParts>
  <Company>Henkel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Solomakha</dc:creator>
  <cp:lastModifiedBy>Користувач Windows</cp:lastModifiedBy>
  <cp:lastPrinted>2018-08-14T11:12:13Z</cp:lastPrinted>
  <dcterms:created xsi:type="dcterms:W3CDTF">2006-08-11T05:32:14Z</dcterms:created>
  <dcterms:modified xsi:type="dcterms:W3CDTF">2018-10-19T18:43:02Z</dcterms:modified>
</cp:coreProperties>
</file>