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341" activeTab="0"/>
  </bookViews>
  <sheets>
    <sheet name="Прайс" sheetId="1" r:id="rId1"/>
  </sheets>
  <definedNames>
    <definedName name="_xlnm.Print_Area" localSheetId="0">'Прайс'!$A$1:$N$205</definedName>
  </definedNames>
  <calcPr fullCalcOnLoad="1"/>
</workbook>
</file>

<file path=xl/sharedStrings.xml><?xml version="1.0" encoding="utf-8"?>
<sst xmlns="http://schemas.openxmlformats.org/spreadsheetml/2006/main" count="497" uniqueCount="159">
  <si>
    <t>Ш/В/Г</t>
  </si>
  <si>
    <t>Медея I</t>
  </si>
  <si>
    <t>Медея II</t>
  </si>
  <si>
    <t>Медея III</t>
  </si>
  <si>
    <t>Медея IV</t>
  </si>
  <si>
    <t>Медея V</t>
  </si>
  <si>
    <t>Стол-мойка угловой</t>
  </si>
  <si>
    <t>500х820х470</t>
  </si>
  <si>
    <t>600х820х470</t>
  </si>
  <si>
    <t>800х820х470</t>
  </si>
  <si>
    <t>Стол бутылочница</t>
  </si>
  <si>
    <t>200х820х470</t>
  </si>
  <si>
    <t>150х820х470</t>
  </si>
  <si>
    <t>300х820х470</t>
  </si>
  <si>
    <t>400х820х470</t>
  </si>
  <si>
    <t>450х820х470</t>
  </si>
  <si>
    <t>Стол с 1 полкой угловой</t>
  </si>
  <si>
    <t>Стол с 1 ящиком и полкой</t>
  </si>
  <si>
    <t>Стол с 2 ящиками</t>
  </si>
  <si>
    <t>Стол с 3 ящиками</t>
  </si>
  <si>
    <t>Стол под духовой шкаф</t>
  </si>
  <si>
    <t>Пенал с 5 полками</t>
  </si>
  <si>
    <t>Верхние модули</t>
  </si>
  <si>
    <t>Шкаф горизонтальный</t>
  </si>
  <si>
    <t>Шкаф витрина горизонтальный</t>
  </si>
  <si>
    <t>Шкаф угловой</t>
  </si>
  <si>
    <t>Шкаф торцевой открытый</t>
  </si>
  <si>
    <t>280х720х280</t>
  </si>
  <si>
    <t>Стол торцевой открытый</t>
  </si>
  <si>
    <t>Стол торцевой</t>
  </si>
  <si>
    <t>Шкаф торцевой</t>
  </si>
  <si>
    <t>Стол торцевой радиус</t>
  </si>
  <si>
    <t>Шкаф торцевой радиус</t>
  </si>
  <si>
    <t>Шкаф горизонтальный двойной  витрина</t>
  </si>
  <si>
    <t>600х720х314</t>
  </si>
  <si>
    <t>Шкаф горизонтальный двойной 1 витрина 1 глухой</t>
  </si>
  <si>
    <t>Стол с 1 ящиком и полкой 2 дв</t>
  </si>
  <si>
    <t>Стол с 1 полкой 2 дв</t>
  </si>
  <si>
    <t>Стол с 1 полкой 1 дв</t>
  </si>
  <si>
    <t>1000х820х490</t>
  </si>
  <si>
    <t>1200х820х490</t>
  </si>
  <si>
    <t>Стол-мойка 2дв</t>
  </si>
  <si>
    <t>450х2140х560</t>
  </si>
  <si>
    <t>600х2140х560</t>
  </si>
  <si>
    <t>Пенал для БТ с дверью</t>
  </si>
  <si>
    <t>Пенал для БТ с ящиками</t>
  </si>
  <si>
    <t>600х2140х580</t>
  </si>
  <si>
    <t>Шкаф сушка (в комплекте) 1 дв</t>
  </si>
  <si>
    <t>Шкаф сушка (в комплекте) 2 дв</t>
  </si>
  <si>
    <t>Шкаф с 1 полкой 1 дв</t>
  </si>
  <si>
    <t>Шкаф с 1 полкой 2 дв</t>
  </si>
  <si>
    <t>Шкаф витрина с 1 полкой 2 дв</t>
  </si>
  <si>
    <t>Шкаф витрина с 1 полкой 1 дв</t>
  </si>
  <si>
    <t>300х720х360</t>
  </si>
  <si>
    <t>550х820х470</t>
  </si>
  <si>
    <t>250х820х470</t>
  </si>
  <si>
    <t>350х820х470</t>
  </si>
  <si>
    <t>Шкаф горизонтальный двойной</t>
  </si>
  <si>
    <t>600х720х300</t>
  </si>
  <si>
    <t>800х720х300</t>
  </si>
  <si>
    <t>550х720х300</t>
  </si>
  <si>
    <t>500х720х300</t>
  </si>
  <si>
    <t>Шкаф с одной полкой и нишей 2 дв</t>
  </si>
  <si>
    <t>Шкаф с одной полкой и нишей 1 дв</t>
  </si>
  <si>
    <t>300х720х300</t>
  </si>
  <si>
    <t>400х720х300</t>
  </si>
  <si>
    <t>450х720х300</t>
  </si>
  <si>
    <t>Направляющие полного выдвижения 400</t>
  </si>
  <si>
    <t>Направляющие полного выдвижения 400 с доводом</t>
  </si>
  <si>
    <t>Ручка Релинг сатин-никель 128мм</t>
  </si>
  <si>
    <t>Ручка С-15 мет-мет 128мм</t>
  </si>
  <si>
    <t>Ручка С-38 мет-мет 128мм</t>
  </si>
  <si>
    <t>Ручка С-9 тюльпан 128мм</t>
  </si>
  <si>
    <t>Петля накладная 110гр.</t>
  </si>
  <si>
    <t>Петля накладная 110 гр. С доводом</t>
  </si>
  <si>
    <t>Петля для фальшь панели 110гр.</t>
  </si>
  <si>
    <t>ФУРНИТУРА</t>
  </si>
  <si>
    <t>Столешница 26мм</t>
  </si>
  <si>
    <t>Столешница 26мм спил слева 280</t>
  </si>
  <si>
    <t>Столешница 26мм спил справа 280</t>
  </si>
  <si>
    <t>Столешница 26мм радиус слева 280</t>
  </si>
  <si>
    <t>Столешница 26мм радиус справа 280</t>
  </si>
  <si>
    <t>Столешница 26мм спил слева 360</t>
  </si>
  <si>
    <t>Столешница 26мм спил справа 360</t>
  </si>
  <si>
    <t>Столешница 26мм угловая 850х850</t>
  </si>
  <si>
    <t>Столешница 26мм барная 1450</t>
  </si>
  <si>
    <t>СТОЛЕШНИЦА 26 мм</t>
  </si>
  <si>
    <t>СТОЛЕШНИЦА 38 мм</t>
  </si>
  <si>
    <t>Столешница 38мм</t>
  </si>
  <si>
    <t>Столешница 38мм спил слева 280</t>
  </si>
  <si>
    <t>Столешница 38мм спил справа 280</t>
  </si>
  <si>
    <t>Столешница 38мм угловая 850х850</t>
  </si>
  <si>
    <t>Столешница 38мм радиус слева 280</t>
  </si>
  <si>
    <t>Столешница 38мм радиус справа 280</t>
  </si>
  <si>
    <t>Столешница 38мм спил слева 360</t>
  </si>
  <si>
    <t>Столешница 38мм спил справа 360</t>
  </si>
  <si>
    <t>Столешница 38мм барная  1450</t>
  </si>
  <si>
    <t>Планка для столешницы 26мм угловая</t>
  </si>
  <si>
    <t>Планка для столешницы 26мм соединительная</t>
  </si>
  <si>
    <t>Комплект торцевых планок для столешницы 26мм</t>
  </si>
  <si>
    <t>Комплект торцевых планок для столешницы 38мм</t>
  </si>
  <si>
    <t>Планка для столешницы 38мм угловая</t>
  </si>
  <si>
    <t>Планка для столешницы 38мм соединительная</t>
  </si>
  <si>
    <t>Панель пристеночная 6мм</t>
  </si>
  <si>
    <t>Планка для панели пристеночной торцевая</t>
  </si>
  <si>
    <t>Планка для панели пристеночной соединительная</t>
  </si>
  <si>
    <t>Планка для панели пристеночной угловая</t>
  </si>
  <si>
    <t>Цоколь пластиковый</t>
  </si>
  <si>
    <t>Цоколь пластиковый 1000м радиус</t>
  </si>
  <si>
    <t>Заглушка цоколя торцевая</t>
  </si>
  <si>
    <t>Соединитель цоколя угловой 90гр.</t>
  </si>
  <si>
    <t>Соединитель цоколя угловой 135гр.</t>
  </si>
  <si>
    <t>Соединитель цоколя</t>
  </si>
  <si>
    <t xml:space="preserve">Бортик пристеночный </t>
  </si>
  <si>
    <t>Комплект заглушек бортик пристеночный</t>
  </si>
  <si>
    <t>ПЛАНКИ ДЛЯ СТОЛЕШНИЦ</t>
  </si>
  <si>
    <t>ЦОКОЛЬ, ЗАГЛУШКА, СОЕДИНИТЕЛЬ</t>
  </si>
  <si>
    <t>БОРТИК, ЗАГЛУШКА</t>
  </si>
  <si>
    <t>Стол-мойка 1 дв</t>
  </si>
  <si>
    <t>500х360х300</t>
  </si>
  <si>
    <t>600х360х300</t>
  </si>
  <si>
    <t>800х360х300</t>
  </si>
  <si>
    <t>600х820х300</t>
  </si>
  <si>
    <t>800х820х300</t>
  </si>
  <si>
    <t>150х720х300</t>
  </si>
  <si>
    <t>200х720х300</t>
  </si>
  <si>
    <t>250х720х300</t>
  </si>
  <si>
    <t>350х720х300</t>
  </si>
  <si>
    <t>500х720х314</t>
  </si>
  <si>
    <t>600х720х600</t>
  </si>
  <si>
    <t>Модули мерной длины  (цена за 1 м.п.)</t>
  </si>
  <si>
    <t>600-1000х820х470</t>
  </si>
  <si>
    <t>300-600х820х470</t>
  </si>
  <si>
    <t>300-600х720х300</t>
  </si>
  <si>
    <t>600-1000х720х300</t>
  </si>
  <si>
    <t>ДОП. ЭЛЕМЕНТЫ</t>
  </si>
  <si>
    <t>Петля  накладная для угл. дверей 45гр. с доводом</t>
  </si>
  <si>
    <t>Петля  накладная для угл. дверей 30 гр.</t>
  </si>
  <si>
    <t>Петля  накладная для угл. дверей 45 гр.</t>
  </si>
  <si>
    <t>Петля  накладная для угл.  дверей 30 гр. с доводом</t>
  </si>
  <si>
    <t>Петля для фальшь панели 110гр. с доводом</t>
  </si>
  <si>
    <t>Стол рабочий угловой</t>
  </si>
  <si>
    <t>850х820х850</t>
  </si>
  <si>
    <t>Панель ЛДСП (кромка 0.4 мм)</t>
  </si>
  <si>
    <t>ПАНЕЛИ</t>
  </si>
  <si>
    <t>Панель ЛДСП (кромка 2 мм)</t>
  </si>
  <si>
    <t>Панель МДФ</t>
  </si>
  <si>
    <t>В цену модуля входят: корпус, фасад, петли, ручки, направляющие, 2 ножки хром + 2 черные на столах. Без учета столешницы.</t>
  </si>
  <si>
    <t>280х720х560</t>
  </si>
  <si>
    <t>360х560х820</t>
  </si>
  <si>
    <t>300х820х560</t>
  </si>
  <si>
    <t>к-кт</t>
  </si>
  <si>
    <t>шт</t>
  </si>
  <si>
    <t>п.м.</t>
  </si>
  <si>
    <t>м.кв.</t>
  </si>
  <si>
    <t>ПРИСТЕНОЧНЫЕ ПАНЕЛИ, ПЛАНКИ</t>
  </si>
  <si>
    <t>http://interior-service.com.ua</t>
  </si>
  <si>
    <t>г.Севастополь, ул.Индустриальная, 1
            +7(978)783-60-90</t>
  </si>
  <si>
    <t>ПРАЙС-ЛИСТ на модульные кухни МЕДЕЯ (25.04.2018)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</si>
</sst>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[$-419]General"/>
    <numFmt numFmtId="166" formatCode="_-[$£-809]* #,##0.00_-;\-[$£-809]* #,##0.00_-;_-[$£-809]* &quot;-&quot;??_-;_-@_-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65" fontId="1" fillId="0" borderId="0" applyBorder="0" applyProtection="0">
      <alignment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" fontId="5" fillId="0" borderId="19" xfId="56" applyNumberFormat="1" applyFont="1" applyFill="1" applyBorder="1" applyAlignment="1" applyProtection="1">
      <alignment horizontal="right" vertical="center" wrapText="1"/>
      <protection hidden="1"/>
    </xf>
    <xf numFmtId="1" fontId="5" fillId="0" borderId="19" xfId="55" applyNumberFormat="1" applyFont="1" applyBorder="1" applyAlignment="1" applyProtection="1">
      <alignment vertical="center"/>
      <protection hidden="1"/>
    </xf>
    <xf numFmtId="1" fontId="5" fillId="0" borderId="20" xfId="54" applyNumberFormat="1" applyFont="1" applyFill="1" applyBorder="1" applyAlignment="1">
      <alignment horizontal="right" vertical="center" wrapText="1"/>
      <protection/>
    </xf>
    <xf numFmtId="0" fontId="5" fillId="0" borderId="21" xfId="0" applyFont="1" applyBorder="1" applyAlignment="1">
      <alignment horizontal="center" vertical="center"/>
    </xf>
    <xf numFmtId="1" fontId="5" fillId="0" borderId="22" xfId="56" applyNumberFormat="1" applyFont="1" applyFill="1" applyBorder="1" applyAlignment="1" applyProtection="1">
      <alignment horizontal="right" vertical="center" wrapText="1"/>
      <protection hidden="1"/>
    </xf>
    <xf numFmtId="1" fontId="5" fillId="0" borderId="22" xfId="55" applyNumberFormat="1" applyFont="1" applyBorder="1" applyAlignment="1" applyProtection="1">
      <alignment vertical="center"/>
      <protection hidden="1"/>
    </xf>
    <xf numFmtId="1" fontId="5" fillId="0" borderId="23" xfId="54" applyNumberFormat="1" applyFont="1" applyFill="1" applyBorder="1" applyAlignment="1">
      <alignment horizontal="right" vertical="center" wrapText="1"/>
      <protection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5" fillId="0" borderId="24" xfId="56" applyNumberFormat="1" applyFont="1" applyFill="1" applyBorder="1" applyAlignment="1" applyProtection="1">
      <alignment horizontal="right" vertical="center" wrapText="1"/>
      <protection hidden="1"/>
    </xf>
    <xf numFmtId="1" fontId="5" fillId="0" borderId="24" xfId="55" applyNumberFormat="1" applyFont="1" applyBorder="1" applyAlignment="1" applyProtection="1">
      <alignment vertical="center"/>
      <protection hidden="1"/>
    </xf>
    <xf numFmtId="1" fontId="5" fillId="0" borderId="25" xfId="54" applyNumberFormat="1" applyFont="1" applyFill="1" applyBorder="1" applyAlignment="1">
      <alignment horizontal="right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5" fillId="0" borderId="29" xfId="56" applyNumberFormat="1" applyFont="1" applyFill="1" applyBorder="1" applyAlignment="1" applyProtection="1">
      <alignment vertical="center" wrapText="1"/>
      <protection hidden="1"/>
    </xf>
    <xf numFmtId="1" fontId="5" fillId="0" borderId="30" xfId="56" applyNumberFormat="1" applyFont="1" applyFill="1" applyBorder="1" applyAlignment="1" applyProtection="1">
      <alignment vertical="center" wrapText="1"/>
      <protection hidden="1"/>
    </xf>
    <xf numFmtId="2" fontId="5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5" fillId="0" borderId="19" xfId="56" applyNumberFormat="1" applyFont="1" applyFill="1" applyBorder="1" applyAlignment="1" applyProtection="1">
      <alignment horizontal="right" vertical="center" wrapText="1"/>
      <protection hidden="1"/>
    </xf>
    <xf numFmtId="1" fontId="5" fillId="0" borderId="24" xfId="56" applyNumberFormat="1" applyFont="1" applyFill="1" applyBorder="1" applyAlignment="1" applyProtection="1">
      <alignment horizontal="right" vertical="center" wrapText="1"/>
      <protection hidden="1"/>
    </xf>
    <xf numFmtId="0" fontId="5" fillId="0" borderId="17" xfId="0" applyFont="1" applyBorder="1" applyAlignment="1">
      <alignment horizontal="center" vertical="center" wrapText="1"/>
    </xf>
    <xf numFmtId="1" fontId="7" fillId="0" borderId="30" xfId="56" applyNumberFormat="1" applyFont="1" applyFill="1" applyBorder="1" applyAlignment="1" applyProtection="1">
      <alignment horizontal="right" vertical="center" wrapText="1"/>
      <protection hidden="1"/>
    </xf>
    <xf numFmtId="1" fontId="7" fillId="0" borderId="30" xfId="55" applyNumberFormat="1" applyFont="1" applyBorder="1" applyAlignment="1" applyProtection="1">
      <alignment vertical="center"/>
      <protection hidden="1"/>
    </xf>
    <xf numFmtId="1" fontId="7" fillId="0" borderId="32" xfId="55" applyNumberFormat="1" applyFont="1" applyBorder="1" applyAlignment="1" applyProtection="1">
      <alignment vertical="center"/>
      <protection hidden="1"/>
    </xf>
    <xf numFmtId="1" fontId="7" fillId="0" borderId="19" xfId="56" applyNumberFormat="1" applyFont="1" applyFill="1" applyBorder="1" applyAlignment="1" applyProtection="1">
      <alignment horizontal="right" vertical="center" wrapText="1"/>
      <protection hidden="1"/>
    </xf>
    <xf numFmtId="1" fontId="7" fillId="0" borderId="19" xfId="55" applyNumberFormat="1" applyFont="1" applyBorder="1" applyAlignment="1" applyProtection="1">
      <alignment vertical="center"/>
      <protection hidden="1"/>
    </xf>
    <xf numFmtId="1" fontId="7" fillId="0" borderId="20" xfId="55" applyNumberFormat="1" applyFont="1" applyBorder="1" applyAlignment="1" applyProtection="1">
      <alignment vertical="center"/>
      <protection hidden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" fontId="5" fillId="0" borderId="1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" fontId="5" fillId="0" borderId="32" xfId="54" applyNumberFormat="1" applyFont="1" applyFill="1" applyBorder="1" applyAlignment="1">
      <alignment horizontal="center" vertical="center" wrapText="1"/>
      <protection/>
    </xf>
    <xf numFmtId="1" fontId="5" fillId="0" borderId="20" xfId="54" applyNumberFormat="1" applyFont="1" applyFill="1" applyBorder="1" applyAlignment="1">
      <alignment horizontal="center" vertical="center" wrapText="1"/>
      <protection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4" fillId="2" borderId="35" xfId="0" applyFont="1" applyFill="1" applyBorder="1" applyAlignment="1">
      <alignment vertical="center" wrapText="1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5" fillId="0" borderId="19" xfId="0" applyNumberFormat="1" applyFont="1" applyBorder="1" applyAlignment="1">
      <alignment vertical="center"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vertical="center"/>
    </xf>
    <xf numFmtId="1" fontId="5" fillId="0" borderId="30" xfId="0" applyNumberFormat="1" applyFont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/>
      <protection hidden="1"/>
    </xf>
    <xf numFmtId="1" fontId="5" fillId="0" borderId="27" xfId="0" applyNumberFormat="1" applyFont="1" applyBorder="1" applyAlignment="1" applyProtection="1">
      <alignment horizontal="center" vertical="center"/>
      <protection hidden="1"/>
    </xf>
    <xf numFmtId="1" fontId="5" fillId="0" borderId="19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30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27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29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36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37" xfId="56" applyNumberFormat="1" applyFont="1" applyFill="1" applyBorder="1" applyAlignment="1" applyProtection="1">
      <alignment horizontal="center" vertical="center" wrapText="1"/>
      <protection hidden="1"/>
    </xf>
    <xf numFmtId="2" fontId="5" fillId="0" borderId="38" xfId="0" applyNumberFormat="1" applyFont="1" applyBorder="1" applyAlignment="1">
      <alignment horizontal="left"/>
    </xf>
    <xf numFmtId="2" fontId="5" fillId="0" borderId="39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0" fontId="5" fillId="0" borderId="41" xfId="0" applyFont="1" applyBorder="1" applyAlignment="1" applyProtection="1">
      <alignment horizontal="left" vertical="center"/>
      <protection hidden="1"/>
    </xf>
    <xf numFmtId="0" fontId="5" fillId="0" borderId="42" xfId="0" applyFont="1" applyBorder="1" applyAlignment="1" applyProtection="1">
      <alignment horizontal="left" vertical="center"/>
      <protection hidden="1"/>
    </xf>
    <xf numFmtId="0" fontId="5" fillId="0" borderId="43" xfId="0" applyFont="1" applyBorder="1" applyAlignment="1" applyProtection="1">
      <alignment horizontal="left" vertical="center"/>
      <protection hidden="1"/>
    </xf>
    <xf numFmtId="0" fontId="5" fillId="0" borderId="44" xfId="0" applyFont="1" applyBorder="1" applyAlignment="1" applyProtection="1">
      <alignment horizontal="left" vertical="center"/>
      <protection hidden="1"/>
    </xf>
    <xf numFmtId="0" fontId="5" fillId="0" borderId="36" xfId="0" applyFont="1" applyBorder="1" applyAlignment="1" applyProtection="1">
      <alignment horizontal="left" vertical="center"/>
      <protection hidden="1"/>
    </xf>
    <xf numFmtId="0" fontId="5" fillId="0" borderId="45" xfId="0" applyFont="1" applyBorder="1" applyAlignment="1" applyProtection="1">
      <alignment horizontal="left" vertical="center"/>
      <protection hidden="1"/>
    </xf>
    <xf numFmtId="0" fontId="5" fillId="0" borderId="38" xfId="0" applyFont="1" applyBorder="1" applyAlignment="1" applyProtection="1">
      <alignment horizontal="left" vertical="center"/>
      <protection hidden="1"/>
    </xf>
    <xf numFmtId="0" fontId="5" fillId="0" borderId="39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left" vertical="center"/>
      <protection hidden="1"/>
    </xf>
    <xf numFmtId="0" fontId="5" fillId="0" borderId="41" xfId="59" applyFont="1" applyFill="1" applyBorder="1" applyAlignment="1" applyProtection="1">
      <alignment horizontal="left" vertical="center" wrapText="1"/>
      <protection hidden="1"/>
    </xf>
    <xf numFmtId="0" fontId="5" fillId="0" borderId="42" xfId="59" applyFont="1" applyFill="1" applyBorder="1" applyAlignment="1" applyProtection="1">
      <alignment horizontal="left" vertical="center" wrapText="1"/>
      <protection hidden="1"/>
    </xf>
    <xf numFmtId="0" fontId="5" fillId="0" borderId="43" xfId="59" applyFont="1" applyFill="1" applyBorder="1" applyAlignment="1" applyProtection="1">
      <alignment horizontal="left" vertical="center" wrapText="1"/>
      <protection hidden="1"/>
    </xf>
    <xf numFmtId="0" fontId="5" fillId="0" borderId="44" xfId="59" applyFont="1" applyFill="1" applyBorder="1" applyAlignment="1" applyProtection="1">
      <alignment horizontal="left" vertical="center" wrapText="1"/>
      <protection hidden="1"/>
    </xf>
    <xf numFmtId="0" fontId="5" fillId="0" borderId="36" xfId="59" applyFont="1" applyFill="1" applyBorder="1" applyAlignment="1" applyProtection="1">
      <alignment horizontal="left" vertical="center" wrapText="1"/>
      <protection hidden="1"/>
    </xf>
    <xf numFmtId="0" fontId="5" fillId="0" borderId="45" xfId="59" applyFont="1" applyFill="1" applyBorder="1" applyAlignment="1" applyProtection="1">
      <alignment horizontal="left" vertical="center" wrapText="1"/>
      <protection hidden="1"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39" xfId="54" applyFont="1" applyFill="1" applyBorder="1" applyAlignment="1">
      <alignment horizontal="left" vertical="center" wrapText="1"/>
      <protection/>
    </xf>
    <xf numFmtId="0" fontId="5" fillId="0" borderId="40" xfId="54" applyFont="1" applyFill="1" applyBorder="1" applyAlignment="1">
      <alignment horizontal="left" vertical="center" wrapText="1"/>
      <protection/>
    </xf>
    <xf numFmtId="0" fontId="5" fillId="0" borderId="38" xfId="58" applyFont="1" applyFill="1" applyBorder="1" applyAlignment="1">
      <alignment horizontal="left" vertical="center" wrapText="1"/>
      <protection/>
    </xf>
    <xf numFmtId="0" fontId="5" fillId="0" borderId="39" xfId="58" applyFont="1" applyFill="1" applyBorder="1" applyAlignment="1">
      <alignment horizontal="left" vertical="center" wrapText="1"/>
      <protection/>
    </xf>
    <xf numFmtId="0" fontId="5" fillId="0" borderId="40" xfId="58" applyFont="1" applyFill="1" applyBorder="1" applyAlignment="1">
      <alignment horizontal="left" vertical="center" wrapText="1"/>
      <protection/>
    </xf>
    <xf numFmtId="0" fontId="5" fillId="0" borderId="41" xfId="58" applyFont="1" applyFill="1" applyBorder="1" applyAlignment="1">
      <alignment horizontal="left" vertical="center" wrapText="1"/>
      <protection/>
    </xf>
    <xf numFmtId="0" fontId="5" fillId="0" borderId="42" xfId="58" applyFont="1" applyFill="1" applyBorder="1" applyAlignment="1">
      <alignment horizontal="left" vertical="center" wrapText="1"/>
      <protection/>
    </xf>
    <xf numFmtId="0" fontId="5" fillId="0" borderId="43" xfId="58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 applyProtection="1">
      <alignment horizontal="left" vertical="center" wrapText="1"/>
      <protection hidden="1"/>
    </xf>
    <xf numFmtId="0" fontId="5" fillId="0" borderId="42" xfId="57" applyFont="1" applyFill="1" applyBorder="1" applyAlignment="1" applyProtection="1">
      <alignment horizontal="left" vertical="center" wrapText="1"/>
      <protection hidden="1"/>
    </xf>
    <xf numFmtId="0" fontId="5" fillId="0" borderId="43" xfId="57" applyFont="1" applyFill="1" applyBorder="1" applyAlignment="1" applyProtection="1">
      <alignment horizontal="left" vertical="center" wrapText="1"/>
      <protection hidden="1"/>
    </xf>
    <xf numFmtId="1" fontId="5" fillId="0" borderId="26" xfId="0" applyNumberFormat="1" applyFont="1" applyBorder="1" applyAlignment="1">
      <alignment horizontal="center"/>
    </xf>
    <xf numFmtId="1" fontId="5" fillId="0" borderId="39" xfId="0" applyNumberFormat="1" applyFont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1" fontId="5" fillId="0" borderId="18" xfId="0" applyNumberFormat="1" applyFont="1" applyBorder="1" applyAlignment="1" applyProtection="1">
      <alignment horizontal="center" vertical="center"/>
      <protection hidden="1"/>
    </xf>
    <xf numFmtId="1" fontId="5" fillId="0" borderId="42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1" fontId="5" fillId="0" borderId="29" xfId="0" applyNumberFormat="1" applyFont="1" applyBorder="1" applyAlignment="1" applyProtection="1">
      <alignment horizontal="center" vertical="center"/>
      <protection hidden="1"/>
    </xf>
    <xf numFmtId="1" fontId="5" fillId="0" borderId="36" xfId="0" applyNumberFormat="1" applyFont="1" applyBorder="1" applyAlignment="1" applyProtection="1">
      <alignment horizontal="center" vertical="center"/>
      <protection hidden="1"/>
    </xf>
    <xf numFmtId="1" fontId="5" fillId="0" borderId="37" xfId="0" applyNumberFormat="1" applyFont="1" applyBorder="1" applyAlignment="1" applyProtection="1">
      <alignment horizontal="center" vertical="center"/>
      <protection hidden="1"/>
    </xf>
    <xf numFmtId="1" fontId="5" fillId="0" borderId="26" xfId="0" applyNumberFormat="1" applyFont="1" applyBorder="1" applyAlignment="1" applyProtection="1">
      <alignment horizontal="center" vertical="center"/>
      <protection hidden="1"/>
    </xf>
    <xf numFmtId="1" fontId="5" fillId="0" borderId="39" xfId="0" applyNumberFormat="1" applyFont="1" applyBorder="1" applyAlignment="1" applyProtection="1">
      <alignment horizontal="center" vertical="center"/>
      <protection hidden="1"/>
    </xf>
    <xf numFmtId="1" fontId="5" fillId="0" borderId="46" xfId="0" applyNumberFormat="1" applyFont="1" applyBorder="1" applyAlignment="1" applyProtection="1">
      <alignment horizontal="center" vertical="center"/>
      <protection hidden="1"/>
    </xf>
    <xf numFmtId="0" fontId="5" fillId="0" borderId="29" xfId="57" applyFont="1" applyFill="1" applyBorder="1" applyAlignment="1" applyProtection="1">
      <alignment horizontal="left" vertical="center" wrapText="1"/>
      <protection hidden="1"/>
    </xf>
    <xf numFmtId="0" fontId="5" fillId="0" borderId="36" xfId="57" applyFont="1" applyFill="1" applyBorder="1" applyAlignment="1" applyProtection="1">
      <alignment horizontal="left" vertical="center" wrapText="1"/>
      <protection hidden="1"/>
    </xf>
    <xf numFmtId="0" fontId="5" fillId="0" borderId="45" xfId="57" applyFont="1" applyFill="1" applyBorder="1" applyAlignment="1" applyProtection="1">
      <alignment horizontal="left" vertical="center" wrapText="1"/>
      <protection hidden="1"/>
    </xf>
    <xf numFmtId="0" fontId="5" fillId="0" borderId="26" xfId="54" applyFont="1" applyFill="1" applyBorder="1" applyAlignment="1">
      <alignment horizontal="left" vertical="center" wrapText="1"/>
      <protection/>
    </xf>
    <xf numFmtId="0" fontId="5" fillId="0" borderId="18" xfId="54" applyFont="1" applyFill="1" applyBorder="1" applyAlignment="1">
      <alignment horizontal="left" vertical="center" wrapText="1"/>
      <protection/>
    </xf>
    <xf numFmtId="0" fontId="5" fillId="0" borderId="42" xfId="54" applyFont="1" applyFill="1" applyBorder="1" applyAlignment="1">
      <alignment horizontal="left" vertical="center" wrapText="1"/>
      <protection/>
    </xf>
    <xf numFmtId="0" fontId="5" fillId="0" borderId="43" xfId="54" applyFont="1" applyFill="1" applyBorder="1" applyAlignment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/>
      <protection hidden="1"/>
    </xf>
    <xf numFmtId="1" fontId="5" fillId="0" borderId="18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42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47" xfId="56" applyNumberFormat="1" applyFont="1" applyFill="1" applyBorder="1" applyAlignment="1" applyProtection="1">
      <alignment horizontal="center" vertical="center" wrapText="1"/>
      <protection hidden="1"/>
    </xf>
    <xf numFmtId="1" fontId="5" fillId="0" borderId="18" xfId="0" applyNumberFormat="1" applyFon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1" fontId="5" fillId="0" borderId="46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3" fillId="24" borderId="53" xfId="0" applyFont="1" applyFill="1" applyBorder="1" applyAlignment="1">
      <alignment horizontal="center" vertical="center"/>
    </xf>
    <xf numFmtId="0" fontId="3" fillId="24" borderId="54" xfId="0" applyFont="1" applyFill="1" applyBorder="1" applyAlignment="1">
      <alignment horizontal="center" vertical="center"/>
    </xf>
    <xf numFmtId="0" fontId="3" fillId="24" borderId="60" xfId="0" applyFont="1" applyFill="1" applyBorder="1" applyAlignment="1">
      <alignment horizontal="center" vertical="center"/>
    </xf>
    <xf numFmtId="0" fontId="3" fillId="24" borderId="55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33" xfId="0" applyFont="1" applyFill="1" applyBorder="1" applyAlignment="1">
      <alignment horizontal="center" vertical="center"/>
    </xf>
    <xf numFmtId="0" fontId="3" fillId="24" borderId="56" xfId="0" applyFont="1" applyFill="1" applyBorder="1" applyAlignment="1">
      <alignment horizontal="center" vertical="center"/>
    </xf>
    <xf numFmtId="0" fontId="3" fillId="24" borderId="3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6" fillId="0" borderId="0" xfId="43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2" fontId="28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1" fontId="5" fillId="0" borderId="0" xfId="54" applyNumberFormat="1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 applyProtection="1">
      <alignment horizontal="center" vertical="center" wrapText="1"/>
      <protection hidden="1"/>
    </xf>
    <xf numFmtId="1" fontId="7" fillId="0" borderId="0" xfId="55" applyNumberFormat="1" applyFont="1" applyBorder="1" applyAlignment="1" applyProtection="1">
      <alignment vertical="center"/>
      <protection hidden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Базовый" xfId="54"/>
    <cellStyle name="Обычный_Лист1" xfId="55"/>
    <cellStyle name="Обычный_Лист1_1" xfId="56"/>
    <cellStyle name="Обычный_Лист1_2" xfId="57"/>
    <cellStyle name="Обычный_Медея-1" xfId="58"/>
    <cellStyle name="Обычный_Прайс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39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8.jpeg" /><Relationship Id="rId38" Type="http://schemas.openxmlformats.org/officeDocument/2006/relationships/image" Target="../media/image22.png" /><Relationship Id="rId39" Type="http://schemas.openxmlformats.org/officeDocument/2006/relationships/image" Target="../media/image3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10</xdr:row>
      <xdr:rowOff>95250</xdr:rowOff>
    </xdr:from>
    <xdr:to>
      <xdr:col>0</xdr:col>
      <xdr:colOff>771525</xdr:colOff>
      <xdr:row>13</xdr:row>
      <xdr:rowOff>209550</xdr:rowOff>
    </xdr:to>
    <xdr:pic>
      <xdr:nvPicPr>
        <xdr:cNvPr id="1" name="Рисунок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752725"/>
          <a:ext cx="581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16</xdr:row>
      <xdr:rowOff>47625</xdr:rowOff>
    </xdr:from>
    <xdr:to>
      <xdr:col>0</xdr:col>
      <xdr:colOff>628650</xdr:colOff>
      <xdr:row>20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4791075"/>
          <a:ext cx="361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16</xdr:row>
      <xdr:rowOff>28575</xdr:rowOff>
    </xdr:from>
    <xdr:to>
      <xdr:col>7</xdr:col>
      <xdr:colOff>581025</xdr:colOff>
      <xdr:row>19</xdr:row>
      <xdr:rowOff>76200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4772025"/>
          <a:ext cx="3333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28</xdr:row>
      <xdr:rowOff>57150</xdr:rowOff>
    </xdr:from>
    <xdr:to>
      <xdr:col>7</xdr:col>
      <xdr:colOff>914400</xdr:colOff>
      <xdr:row>31</xdr:row>
      <xdr:rowOff>95250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48300" y="8467725"/>
          <a:ext cx="876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34</xdr:row>
      <xdr:rowOff>28575</xdr:rowOff>
    </xdr:from>
    <xdr:to>
      <xdr:col>7</xdr:col>
      <xdr:colOff>819150</xdr:colOff>
      <xdr:row>37</xdr:row>
      <xdr:rowOff>257175</xdr:rowOff>
    </xdr:to>
    <xdr:pic>
      <xdr:nvPicPr>
        <xdr:cNvPr id="5" name="Рисунок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67350" y="10744200"/>
          <a:ext cx="7620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40</xdr:row>
      <xdr:rowOff>57150</xdr:rowOff>
    </xdr:from>
    <xdr:to>
      <xdr:col>0</xdr:col>
      <xdr:colOff>914400</xdr:colOff>
      <xdr:row>44</xdr:row>
      <xdr:rowOff>171450</xdr:rowOff>
    </xdr:to>
    <xdr:pic>
      <xdr:nvPicPr>
        <xdr:cNvPr id="6" name="Рисунок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12706350"/>
          <a:ext cx="876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40</xdr:row>
      <xdr:rowOff>38100</xdr:rowOff>
    </xdr:from>
    <xdr:to>
      <xdr:col>7</xdr:col>
      <xdr:colOff>857250</xdr:colOff>
      <xdr:row>44</xdr:row>
      <xdr:rowOff>209550</xdr:rowOff>
    </xdr:to>
    <xdr:pic>
      <xdr:nvPicPr>
        <xdr:cNvPr id="7" name="Рисунок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67350" y="12687300"/>
          <a:ext cx="800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47</xdr:row>
      <xdr:rowOff>95250</xdr:rowOff>
    </xdr:from>
    <xdr:to>
      <xdr:col>0</xdr:col>
      <xdr:colOff>847725</xdr:colOff>
      <xdr:row>51</xdr:row>
      <xdr:rowOff>152400</xdr:rowOff>
    </xdr:to>
    <xdr:pic>
      <xdr:nvPicPr>
        <xdr:cNvPr id="8" name="Рисунок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15078075"/>
          <a:ext cx="78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80</xdr:row>
      <xdr:rowOff>152400</xdr:rowOff>
    </xdr:from>
    <xdr:to>
      <xdr:col>0</xdr:col>
      <xdr:colOff>790575</xdr:colOff>
      <xdr:row>84</xdr:row>
      <xdr:rowOff>76200</xdr:rowOff>
    </xdr:to>
    <xdr:pic>
      <xdr:nvPicPr>
        <xdr:cNvPr id="9" name="Рисунок 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5250" y="26536650"/>
          <a:ext cx="6953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97</xdr:row>
      <xdr:rowOff>38100</xdr:rowOff>
    </xdr:from>
    <xdr:to>
      <xdr:col>0</xdr:col>
      <xdr:colOff>590550</xdr:colOff>
      <xdr:row>100</xdr:row>
      <xdr:rowOff>76200</xdr:rowOff>
    </xdr:to>
    <xdr:pic>
      <xdr:nvPicPr>
        <xdr:cNvPr id="10" name="Рисунок 2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8600" y="32270700"/>
          <a:ext cx="361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97</xdr:row>
      <xdr:rowOff>57150</xdr:rowOff>
    </xdr:from>
    <xdr:to>
      <xdr:col>7</xdr:col>
      <xdr:colOff>828675</xdr:colOff>
      <xdr:row>100</xdr:row>
      <xdr:rowOff>123825</xdr:rowOff>
    </xdr:to>
    <xdr:pic>
      <xdr:nvPicPr>
        <xdr:cNvPr id="11" name="Рисунок 2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95925" y="32289750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115</xdr:row>
      <xdr:rowOff>95250</xdr:rowOff>
    </xdr:from>
    <xdr:to>
      <xdr:col>7</xdr:col>
      <xdr:colOff>866775</xdr:colOff>
      <xdr:row>119</xdr:row>
      <xdr:rowOff>0</xdr:rowOff>
    </xdr:to>
    <xdr:pic>
      <xdr:nvPicPr>
        <xdr:cNvPr id="12" name="Рисунок 3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505450" y="38766750"/>
          <a:ext cx="771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108</xdr:row>
      <xdr:rowOff>95250</xdr:rowOff>
    </xdr:from>
    <xdr:to>
      <xdr:col>0</xdr:col>
      <xdr:colOff>695325</xdr:colOff>
      <xdr:row>112</xdr:row>
      <xdr:rowOff>152400</xdr:rowOff>
    </xdr:to>
    <xdr:pic>
      <xdr:nvPicPr>
        <xdr:cNvPr id="13" name="Рисунок 3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71450" y="36433125"/>
          <a:ext cx="523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53</xdr:row>
      <xdr:rowOff>114300</xdr:rowOff>
    </xdr:from>
    <xdr:to>
      <xdr:col>0</xdr:col>
      <xdr:colOff>809625</xdr:colOff>
      <xdr:row>57</xdr:row>
      <xdr:rowOff>76200</xdr:rowOff>
    </xdr:to>
    <xdr:pic>
      <xdr:nvPicPr>
        <xdr:cNvPr id="14" name="Рисунок 4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725" y="17145000"/>
          <a:ext cx="7239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53</xdr:row>
      <xdr:rowOff>57150</xdr:rowOff>
    </xdr:from>
    <xdr:to>
      <xdr:col>7</xdr:col>
      <xdr:colOff>885825</xdr:colOff>
      <xdr:row>57</xdr:row>
      <xdr:rowOff>133350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48300" y="17087850"/>
          <a:ext cx="8477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108</xdr:row>
      <xdr:rowOff>114300</xdr:rowOff>
    </xdr:from>
    <xdr:to>
      <xdr:col>7</xdr:col>
      <xdr:colOff>714375</xdr:colOff>
      <xdr:row>112</xdr:row>
      <xdr:rowOff>161925</xdr:rowOff>
    </xdr:to>
    <xdr:pic>
      <xdr:nvPicPr>
        <xdr:cNvPr id="16" name="Рисунок 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562600" y="36452175"/>
          <a:ext cx="561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28</xdr:row>
      <xdr:rowOff>66675</xdr:rowOff>
    </xdr:from>
    <xdr:to>
      <xdr:col>0</xdr:col>
      <xdr:colOff>800100</xdr:colOff>
      <xdr:row>31</xdr:row>
      <xdr:rowOff>28575</xdr:rowOff>
    </xdr:to>
    <xdr:pic>
      <xdr:nvPicPr>
        <xdr:cNvPr id="17" name="Рисунок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8125" y="8477250"/>
          <a:ext cx="561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20</xdr:row>
      <xdr:rowOff>180975</xdr:rowOff>
    </xdr:from>
    <xdr:to>
      <xdr:col>7</xdr:col>
      <xdr:colOff>771525</xdr:colOff>
      <xdr:row>24</xdr:row>
      <xdr:rowOff>28575</xdr:rowOff>
    </xdr:to>
    <xdr:pic>
      <xdr:nvPicPr>
        <xdr:cNvPr id="18" name="Рисунок 5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95925" y="5991225"/>
          <a:ext cx="6858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33</xdr:row>
      <xdr:rowOff>133350</xdr:rowOff>
    </xdr:from>
    <xdr:to>
      <xdr:col>0</xdr:col>
      <xdr:colOff>742950</xdr:colOff>
      <xdr:row>37</xdr:row>
      <xdr:rowOff>238125</xdr:rowOff>
    </xdr:to>
    <xdr:pic>
      <xdr:nvPicPr>
        <xdr:cNvPr id="19" name="Рисунок 5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2875" y="10582275"/>
          <a:ext cx="6000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10</xdr:row>
      <xdr:rowOff>85725</xdr:rowOff>
    </xdr:from>
    <xdr:to>
      <xdr:col>7</xdr:col>
      <xdr:colOff>857250</xdr:colOff>
      <xdr:row>14</xdr:row>
      <xdr:rowOff>47625</xdr:rowOff>
    </xdr:to>
    <xdr:pic>
      <xdr:nvPicPr>
        <xdr:cNvPr id="20" name="Рисунок 5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86400" y="27432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47</xdr:row>
      <xdr:rowOff>85725</xdr:rowOff>
    </xdr:from>
    <xdr:to>
      <xdr:col>7</xdr:col>
      <xdr:colOff>876300</xdr:colOff>
      <xdr:row>50</xdr:row>
      <xdr:rowOff>19050</xdr:rowOff>
    </xdr:to>
    <xdr:pic>
      <xdr:nvPicPr>
        <xdr:cNvPr id="21" name="Рисунок 6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86400" y="1506855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247650</xdr:colOff>
      <xdr:row>59</xdr:row>
      <xdr:rowOff>38100</xdr:rowOff>
    </xdr:from>
    <xdr:to>
      <xdr:col>7</xdr:col>
      <xdr:colOff>628650</xdr:colOff>
      <xdr:row>63</xdr:row>
      <xdr:rowOff>219075</xdr:rowOff>
    </xdr:to>
    <xdr:pic>
      <xdr:nvPicPr>
        <xdr:cNvPr id="22" name="Рисунок 6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657850" y="19135725"/>
          <a:ext cx="381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103</xdr:row>
      <xdr:rowOff>104775</xdr:rowOff>
    </xdr:from>
    <xdr:to>
      <xdr:col>7</xdr:col>
      <xdr:colOff>923925</xdr:colOff>
      <xdr:row>105</xdr:row>
      <xdr:rowOff>114300</xdr:rowOff>
    </xdr:to>
    <xdr:pic>
      <xdr:nvPicPr>
        <xdr:cNvPr id="23" name="Рисунок 6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48300" y="34642425"/>
          <a:ext cx="88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103</xdr:row>
      <xdr:rowOff>171450</xdr:rowOff>
    </xdr:from>
    <xdr:to>
      <xdr:col>0</xdr:col>
      <xdr:colOff>923925</xdr:colOff>
      <xdr:row>105</xdr:row>
      <xdr:rowOff>171450</xdr:rowOff>
    </xdr:to>
    <xdr:pic>
      <xdr:nvPicPr>
        <xdr:cNvPr id="24" name="Рисунок 6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7625" y="34709100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87</xdr:row>
      <xdr:rowOff>152400</xdr:rowOff>
    </xdr:from>
    <xdr:to>
      <xdr:col>0</xdr:col>
      <xdr:colOff>695325</xdr:colOff>
      <xdr:row>90</xdr:row>
      <xdr:rowOff>161925</xdr:rowOff>
    </xdr:to>
    <xdr:pic>
      <xdr:nvPicPr>
        <xdr:cNvPr id="25" name="Рисунок 6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0025" y="28870275"/>
          <a:ext cx="495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87</xdr:row>
      <xdr:rowOff>257175</xdr:rowOff>
    </xdr:from>
    <xdr:to>
      <xdr:col>7</xdr:col>
      <xdr:colOff>914400</xdr:colOff>
      <xdr:row>90</xdr:row>
      <xdr:rowOff>247650</xdr:rowOff>
    </xdr:to>
    <xdr:pic>
      <xdr:nvPicPr>
        <xdr:cNvPr id="26" name="Рисунок 7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48300" y="2897505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80</xdr:row>
      <xdr:rowOff>114300</xdr:rowOff>
    </xdr:from>
    <xdr:to>
      <xdr:col>7</xdr:col>
      <xdr:colOff>914400</xdr:colOff>
      <xdr:row>84</xdr:row>
      <xdr:rowOff>47625</xdr:rowOff>
    </xdr:to>
    <xdr:pic>
      <xdr:nvPicPr>
        <xdr:cNvPr id="27" name="Рисунок 7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457825" y="26498550"/>
          <a:ext cx="8667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142</xdr:row>
      <xdr:rowOff>47625</xdr:rowOff>
    </xdr:from>
    <xdr:to>
      <xdr:col>0</xdr:col>
      <xdr:colOff>828675</xdr:colOff>
      <xdr:row>143</xdr:row>
      <xdr:rowOff>200025</xdr:rowOff>
    </xdr:to>
    <xdr:pic>
      <xdr:nvPicPr>
        <xdr:cNvPr id="28" name="Рисунок 8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2875" y="497395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142</xdr:row>
      <xdr:rowOff>104775</xdr:rowOff>
    </xdr:from>
    <xdr:to>
      <xdr:col>7</xdr:col>
      <xdr:colOff>828675</xdr:colOff>
      <xdr:row>144</xdr:row>
      <xdr:rowOff>9525</xdr:rowOff>
    </xdr:to>
    <xdr:pic>
      <xdr:nvPicPr>
        <xdr:cNvPr id="29" name="Рисунок 8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562600" y="49796700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147</xdr:row>
      <xdr:rowOff>47625</xdr:rowOff>
    </xdr:from>
    <xdr:to>
      <xdr:col>0</xdr:col>
      <xdr:colOff>733425</xdr:colOff>
      <xdr:row>148</xdr:row>
      <xdr:rowOff>104775</xdr:rowOff>
    </xdr:to>
    <xdr:pic>
      <xdr:nvPicPr>
        <xdr:cNvPr id="30" name="Рисунок 83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7650" y="51806475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147</xdr:row>
      <xdr:rowOff>57150</xdr:rowOff>
    </xdr:from>
    <xdr:to>
      <xdr:col>8</xdr:col>
      <xdr:colOff>9525</xdr:colOff>
      <xdr:row>148</xdr:row>
      <xdr:rowOff>161925</xdr:rowOff>
    </xdr:to>
    <xdr:pic>
      <xdr:nvPicPr>
        <xdr:cNvPr id="31" name="Рисунок 84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19725" y="5181600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66</xdr:row>
      <xdr:rowOff>76200</xdr:rowOff>
    </xdr:from>
    <xdr:to>
      <xdr:col>0</xdr:col>
      <xdr:colOff>590550</xdr:colOff>
      <xdr:row>71</xdr:row>
      <xdr:rowOff>9525</xdr:rowOff>
    </xdr:to>
    <xdr:pic>
      <xdr:nvPicPr>
        <xdr:cNvPr id="32" name="Рисунок 4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21545550"/>
          <a:ext cx="4572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209550</xdr:colOff>
      <xdr:row>66</xdr:row>
      <xdr:rowOff>57150</xdr:rowOff>
    </xdr:from>
    <xdr:to>
      <xdr:col>7</xdr:col>
      <xdr:colOff>647700</xdr:colOff>
      <xdr:row>70</xdr:row>
      <xdr:rowOff>257175</xdr:rowOff>
    </xdr:to>
    <xdr:pic>
      <xdr:nvPicPr>
        <xdr:cNvPr id="33" name="Рисунок 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619750" y="21526500"/>
          <a:ext cx="438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59</xdr:row>
      <xdr:rowOff>123825</xdr:rowOff>
    </xdr:from>
    <xdr:to>
      <xdr:col>0</xdr:col>
      <xdr:colOff>904875</xdr:colOff>
      <xdr:row>63</xdr:row>
      <xdr:rowOff>180975</xdr:rowOff>
    </xdr:to>
    <xdr:pic>
      <xdr:nvPicPr>
        <xdr:cNvPr id="34" name="Рисунок 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04775" y="19221450"/>
          <a:ext cx="8001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115</xdr:row>
      <xdr:rowOff>47625</xdr:rowOff>
    </xdr:from>
    <xdr:to>
      <xdr:col>0</xdr:col>
      <xdr:colOff>733425</xdr:colOff>
      <xdr:row>119</xdr:row>
      <xdr:rowOff>57150</xdr:rowOff>
    </xdr:to>
    <xdr:pic>
      <xdr:nvPicPr>
        <xdr:cNvPr id="35" name="Рисунок 20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09550" y="38719125"/>
          <a:ext cx="523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127</xdr:row>
      <xdr:rowOff>114300</xdr:rowOff>
    </xdr:from>
    <xdr:to>
      <xdr:col>0</xdr:col>
      <xdr:colOff>866775</xdr:colOff>
      <xdr:row>131</xdr:row>
      <xdr:rowOff>9525</xdr:rowOff>
    </xdr:to>
    <xdr:pic>
      <xdr:nvPicPr>
        <xdr:cNvPr id="36" name="Рисунок 2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6200" y="441102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121</xdr:row>
      <xdr:rowOff>76200</xdr:rowOff>
    </xdr:from>
    <xdr:to>
      <xdr:col>7</xdr:col>
      <xdr:colOff>942975</xdr:colOff>
      <xdr:row>125</xdr:row>
      <xdr:rowOff>85725</xdr:rowOff>
    </xdr:to>
    <xdr:pic>
      <xdr:nvPicPr>
        <xdr:cNvPr id="37" name="Рисунок 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448300" y="41529000"/>
          <a:ext cx="904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121</xdr:row>
      <xdr:rowOff>142875</xdr:rowOff>
    </xdr:from>
    <xdr:to>
      <xdr:col>0</xdr:col>
      <xdr:colOff>914400</xdr:colOff>
      <xdr:row>124</xdr:row>
      <xdr:rowOff>114300</xdr:rowOff>
    </xdr:to>
    <xdr:pic>
      <xdr:nvPicPr>
        <xdr:cNvPr id="38" name="Рисунок 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7625" y="41595675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127</xdr:row>
      <xdr:rowOff>66675</xdr:rowOff>
    </xdr:from>
    <xdr:to>
      <xdr:col>7</xdr:col>
      <xdr:colOff>866775</xdr:colOff>
      <xdr:row>132</xdr:row>
      <xdr:rowOff>19050</xdr:rowOff>
    </xdr:to>
    <xdr:pic>
      <xdr:nvPicPr>
        <xdr:cNvPr id="39" name="Рисунок 2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534025" y="44062650"/>
          <a:ext cx="742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134</xdr:row>
      <xdr:rowOff>57150</xdr:rowOff>
    </xdr:from>
    <xdr:to>
      <xdr:col>0</xdr:col>
      <xdr:colOff>914400</xdr:colOff>
      <xdr:row>138</xdr:row>
      <xdr:rowOff>0</xdr:rowOff>
    </xdr:to>
    <xdr:pic>
      <xdr:nvPicPr>
        <xdr:cNvPr id="40" name="Рисунок 3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7150" y="46863000"/>
          <a:ext cx="857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74</xdr:row>
      <xdr:rowOff>76200</xdr:rowOff>
    </xdr:from>
    <xdr:to>
      <xdr:col>0</xdr:col>
      <xdr:colOff>923925</xdr:colOff>
      <xdr:row>77</xdr:row>
      <xdr:rowOff>180975</xdr:rowOff>
    </xdr:to>
    <xdr:pic>
      <xdr:nvPicPr>
        <xdr:cNvPr id="41" name="Рисунок 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7625" y="24145875"/>
          <a:ext cx="876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885825</xdr:colOff>
      <xdr:row>4</xdr:row>
      <xdr:rowOff>57150</xdr:rowOff>
    </xdr:to>
    <xdr:pic>
      <xdr:nvPicPr>
        <xdr:cNvPr id="42" name="Picture 1" descr="офис_имя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0"/>
          <a:ext cx="1828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0</xdr:rowOff>
    </xdr:from>
    <xdr:to>
      <xdr:col>3</xdr:col>
      <xdr:colOff>495300</xdr:colOff>
      <xdr:row>6</xdr:row>
      <xdr:rowOff>57150</xdr:rowOff>
    </xdr:to>
    <xdr:pic>
      <xdr:nvPicPr>
        <xdr:cNvPr id="43" name="Picture 45"/>
        <xdr:cNvPicPr preferRelativeResize="1">
          <a:picLocks noChangeAspect="1"/>
        </xdr:cNvPicPr>
      </xdr:nvPicPr>
      <xdr:blipFill>
        <a:blip r:embed="rId39"/>
        <a:srcRect l="9523" t="8474" r="9524" b="11016"/>
        <a:stretch>
          <a:fillRect/>
        </a:stretch>
      </xdr:blipFill>
      <xdr:spPr>
        <a:xfrm>
          <a:off x="2266950" y="0"/>
          <a:ext cx="10477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erior-service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5"/>
  <sheetViews>
    <sheetView tabSelected="1" view="pageBreakPreview" zoomScale="75" zoomScaleSheetLayoutView="75" zoomScalePageLayoutView="0" workbookViewId="0" topLeftCell="A1">
      <selection activeCell="E1" sqref="E1:N3"/>
    </sheetView>
  </sheetViews>
  <sheetFormatPr defaultColWidth="9.140625" defaultRowHeight="15"/>
  <cols>
    <col min="1" max="1" width="14.140625" style="46" customWidth="1"/>
    <col min="2" max="2" width="18.421875" style="46" customWidth="1"/>
    <col min="3" max="7" width="9.7109375" style="47" customWidth="1"/>
    <col min="8" max="8" width="14.28125" style="47" customWidth="1"/>
    <col min="9" max="9" width="19.421875" style="47" customWidth="1"/>
    <col min="10" max="10" width="9.7109375" style="47" customWidth="1"/>
    <col min="11" max="14" width="9.7109375" style="48" customWidth="1"/>
    <col min="15" max="15" width="9.7109375" style="30" customWidth="1"/>
    <col min="16" max="27" width="9.7109375" style="30" hidden="1" customWidth="1"/>
    <col min="28" max="16384" width="9.7109375" style="30" customWidth="1"/>
  </cols>
  <sheetData>
    <row r="1" spans="5:14" ht="12.75" customHeight="1">
      <c r="E1" s="182" t="s">
        <v>158</v>
      </c>
      <c r="F1" s="182"/>
      <c r="G1" s="182"/>
      <c r="H1" s="182"/>
      <c r="I1" s="182"/>
      <c r="J1" s="182"/>
      <c r="K1" s="182"/>
      <c r="L1" s="182"/>
      <c r="M1" s="182"/>
      <c r="N1" s="182"/>
    </row>
    <row r="2" spans="5:14" ht="12.75" customHeight="1"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5:14" ht="12.75" customHeight="1">
      <c r="E3" s="182"/>
      <c r="F3" s="182"/>
      <c r="G3" s="182"/>
      <c r="H3" s="182"/>
      <c r="I3" s="182"/>
      <c r="J3" s="182"/>
      <c r="K3" s="182"/>
      <c r="L3" s="182"/>
      <c r="M3" s="182"/>
      <c r="N3" s="182"/>
    </row>
    <row r="4" spans="5:14" ht="12.75" customHeight="1">
      <c r="E4" s="183" t="s">
        <v>157</v>
      </c>
      <c r="F4" s="184"/>
      <c r="G4" s="184"/>
      <c r="H4" s="184"/>
      <c r="I4" s="184"/>
      <c r="J4" s="184"/>
      <c r="K4" s="184"/>
      <c r="L4" s="184"/>
      <c r="M4" s="184"/>
      <c r="N4" s="184"/>
    </row>
    <row r="5" spans="1:14" ht="12.75" customHeight="1">
      <c r="A5" s="179" t="s">
        <v>156</v>
      </c>
      <c r="B5" s="180"/>
      <c r="E5" s="184"/>
      <c r="F5" s="184"/>
      <c r="G5" s="184"/>
      <c r="H5" s="184"/>
      <c r="I5" s="184"/>
      <c r="J5" s="184"/>
      <c r="K5" s="184"/>
      <c r="L5" s="184"/>
      <c r="M5" s="184"/>
      <c r="N5" s="184"/>
    </row>
    <row r="6" spans="1:14" ht="12.75" customHeight="1">
      <c r="A6" s="180"/>
      <c r="B6" s="180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1:14" ht="12.75" customHeight="1" thickBot="1">
      <c r="A7" s="181"/>
      <c r="B7" s="181"/>
      <c r="C7" s="29"/>
      <c r="D7" s="29"/>
      <c r="E7" s="185"/>
      <c r="F7" s="185"/>
      <c r="G7" s="185"/>
      <c r="H7" s="185"/>
      <c r="I7" s="185"/>
      <c r="J7" s="185"/>
      <c r="K7" s="185"/>
      <c r="L7" s="185"/>
      <c r="M7" s="185"/>
      <c r="N7" s="185"/>
    </row>
    <row r="8" spans="1:14" ht="21.75" thickBo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8"/>
    </row>
    <row r="9" spans="1:14" ht="41.25" customHeight="1" thickBot="1">
      <c r="A9" s="140" t="s">
        <v>147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2"/>
    </row>
    <row r="10" spans="1:16" ht="57" customHeight="1" thickBot="1">
      <c r="A10" s="1" t="s">
        <v>118</v>
      </c>
      <c r="B10" s="2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4" t="s">
        <v>5</v>
      </c>
      <c r="H10" s="1" t="s">
        <v>41</v>
      </c>
      <c r="I10" s="2" t="s">
        <v>0</v>
      </c>
      <c r="J10" s="3" t="s">
        <v>1</v>
      </c>
      <c r="K10" s="3" t="s">
        <v>2</v>
      </c>
      <c r="L10" s="3" t="s">
        <v>3</v>
      </c>
      <c r="M10" s="3" t="s">
        <v>4</v>
      </c>
      <c r="N10" s="4" t="s">
        <v>5</v>
      </c>
      <c r="P10" s="65"/>
    </row>
    <row r="11" spans="1:27" ht="20.25" customHeight="1">
      <c r="A11" s="144"/>
      <c r="B11" s="10" t="s">
        <v>7</v>
      </c>
      <c r="C11" s="49">
        <f>P11*1.6</f>
        <v>2076.8</v>
      </c>
      <c r="D11" s="49">
        <f>Q11*1.6</f>
        <v>2468.8</v>
      </c>
      <c r="E11" s="67">
        <f>R11*1.6</f>
        <v>2550.4</v>
      </c>
      <c r="F11" s="49">
        <f>S11*1.5</f>
        <v>2818.5</v>
      </c>
      <c r="G11" s="53">
        <f>T11*1.4</f>
        <v>3413.2</v>
      </c>
      <c r="H11" s="144"/>
      <c r="I11" s="11" t="s">
        <v>8</v>
      </c>
      <c r="J11" s="49">
        <f>W11*1.6</f>
        <v>2379.2000000000003</v>
      </c>
      <c r="K11" s="49">
        <f>X11*1.6</f>
        <v>2891.2000000000003</v>
      </c>
      <c r="L11" s="67">
        <f>Y11*1.6</f>
        <v>2921.6000000000004</v>
      </c>
      <c r="M11" s="49">
        <f>Z11*1.5</f>
        <v>3229.5</v>
      </c>
      <c r="N11" s="53">
        <f>AA11*1.4</f>
        <v>4083.7999999999997</v>
      </c>
      <c r="P11" s="49">
        <v>1298</v>
      </c>
      <c r="Q11" s="49">
        <v>1543</v>
      </c>
      <c r="R11" s="67">
        <v>1594</v>
      </c>
      <c r="S11" s="49">
        <v>1879</v>
      </c>
      <c r="T11" s="53">
        <v>2438</v>
      </c>
      <c r="U11" s="189"/>
      <c r="W11" s="49">
        <v>1487</v>
      </c>
      <c r="X11" s="49">
        <v>1807</v>
      </c>
      <c r="Y11" s="67">
        <v>1826</v>
      </c>
      <c r="Z11" s="49">
        <v>2153</v>
      </c>
      <c r="AA11" s="53">
        <v>2917</v>
      </c>
    </row>
    <row r="12" spans="1:27" ht="21">
      <c r="A12" s="144"/>
      <c r="B12" s="11" t="s">
        <v>8</v>
      </c>
      <c r="C12" s="49">
        <f>P12*1.6</f>
        <v>2212.8</v>
      </c>
      <c r="D12" s="49">
        <f>Q12*1.6</f>
        <v>2672</v>
      </c>
      <c r="E12" s="67">
        <f>R12*1.6</f>
        <v>2812.8</v>
      </c>
      <c r="F12" s="49">
        <f>S12*1.5</f>
        <v>3130.5</v>
      </c>
      <c r="G12" s="53">
        <f>T12*1.4</f>
        <v>3830.3999999999996</v>
      </c>
      <c r="H12" s="144"/>
      <c r="I12" s="11" t="s">
        <v>9</v>
      </c>
      <c r="J12" s="49">
        <f>W12*1.6</f>
        <v>2545.6000000000004</v>
      </c>
      <c r="K12" s="49">
        <f>X12*1.6</f>
        <v>3160</v>
      </c>
      <c r="L12" s="67">
        <f>Y12*1.6</f>
        <v>3270.4</v>
      </c>
      <c r="M12" s="49">
        <f>Z12*1.5</f>
        <v>3688.5</v>
      </c>
      <c r="N12" s="53">
        <f>AA12*1.4</f>
        <v>4725</v>
      </c>
      <c r="P12" s="49">
        <v>1383</v>
      </c>
      <c r="Q12" s="49">
        <v>1670</v>
      </c>
      <c r="R12" s="67">
        <v>1758</v>
      </c>
      <c r="S12" s="49">
        <v>2087</v>
      </c>
      <c r="T12" s="53">
        <v>2736</v>
      </c>
      <c r="U12" s="189"/>
      <c r="W12" s="49">
        <v>1591</v>
      </c>
      <c r="X12" s="49">
        <v>1975</v>
      </c>
      <c r="Y12" s="67">
        <v>2044</v>
      </c>
      <c r="Z12" s="49">
        <v>2459</v>
      </c>
      <c r="AA12" s="53">
        <v>3375</v>
      </c>
    </row>
    <row r="13" spans="1:18" ht="21">
      <c r="A13" s="144"/>
      <c r="B13" s="11"/>
      <c r="C13" s="12"/>
      <c r="D13" s="13"/>
      <c r="E13" s="13"/>
      <c r="F13" s="13"/>
      <c r="G13" s="14"/>
      <c r="H13" s="144"/>
      <c r="I13" s="11"/>
      <c r="J13" s="12"/>
      <c r="K13" s="13"/>
      <c r="L13" s="13"/>
      <c r="M13" s="13"/>
      <c r="N13" s="14"/>
      <c r="Q13" s="64"/>
      <c r="R13" s="64"/>
    </row>
    <row r="14" spans="1:18" ht="21">
      <c r="A14" s="144"/>
      <c r="B14" s="11"/>
      <c r="C14" s="19"/>
      <c r="D14" s="19"/>
      <c r="E14" s="19"/>
      <c r="F14" s="19"/>
      <c r="G14" s="20"/>
      <c r="H14" s="144"/>
      <c r="I14" s="11"/>
      <c r="J14" s="19"/>
      <c r="K14" s="19"/>
      <c r="L14" s="19"/>
      <c r="M14" s="19"/>
      <c r="N14" s="20"/>
      <c r="P14" s="64"/>
      <c r="Q14" s="64"/>
      <c r="R14" s="64"/>
    </row>
    <row r="15" spans="1:18" ht="21.75" thickBot="1">
      <c r="A15" s="144"/>
      <c r="B15" s="11"/>
      <c r="C15" s="19"/>
      <c r="D15" s="19"/>
      <c r="E15" s="19"/>
      <c r="F15" s="19"/>
      <c r="G15" s="20"/>
      <c r="H15" s="144"/>
      <c r="I15" s="11"/>
      <c r="J15" s="19"/>
      <c r="K15" s="19"/>
      <c r="L15" s="19"/>
      <c r="M15" s="19"/>
      <c r="N15" s="20"/>
      <c r="Q15" s="64"/>
      <c r="R15" s="64"/>
    </row>
    <row r="16" spans="1:18" ht="59.25" customHeight="1" thickBot="1">
      <c r="A16" s="1" t="s">
        <v>10</v>
      </c>
      <c r="B16" s="2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4" t="s">
        <v>5</v>
      </c>
      <c r="H16" s="1" t="s">
        <v>38</v>
      </c>
      <c r="I16" s="2" t="s">
        <v>0</v>
      </c>
      <c r="J16" s="3" t="s">
        <v>1</v>
      </c>
      <c r="K16" s="3" t="s">
        <v>2</v>
      </c>
      <c r="L16" s="3" t="s">
        <v>3</v>
      </c>
      <c r="M16" s="3" t="s">
        <v>4</v>
      </c>
      <c r="N16" s="5" t="s">
        <v>5</v>
      </c>
      <c r="Q16" s="64"/>
      <c r="R16" s="64"/>
    </row>
    <row r="17" spans="1:27" ht="21">
      <c r="A17" s="144"/>
      <c r="B17" s="10" t="s">
        <v>11</v>
      </c>
      <c r="C17" s="49">
        <f>P17*1.6</f>
        <v>4878.400000000001</v>
      </c>
      <c r="D17" s="49">
        <f>Q17*1.6</f>
        <v>5065.6</v>
      </c>
      <c r="E17" s="67">
        <f>R17*1.6</f>
        <v>5040</v>
      </c>
      <c r="F17" s="49">
        <f>S17*1.5</f>
        <v>4887</v>
      </c>
      <c r="G17" s="53">
        <f>T17*1.4</f>
        <v>4869.2</v>
      </c>
      <c r="H17" s="144"/>
      <c r="I17" s="10" t="s">
        <v>12</v>
      </c>
      <c r="J17" s="49">
        <f>W17*1.6</f>
        <v>1592</v>
      </c>
      <c r="K17" s="49">
        <f>X17*1.6</f>
        <v>1744</v>
      </c>
      <c r="L17" s="67">
        <f>Y17*1.6</f>
        <v>1697.6000000000001</v>
      </c>
      <c r="M17" s="49">
        <f>Z17*1.5</f>
        <v>1713</v>
      </c>
      <c r="N17" s="53">
        <f>AA17*1.4</f>
        <v>1940.3999999999999</v>
      </c>
      <c r="P17" s="49">
        <v>3049</v>
      </c>
      <c r="Q17" s="49">
        <v>3166</v>
      </c>
      <c r="R17" s="67">
        <v>3150</v>
      </c>
      <c r="S17" s="49">
        <v>3258</v>
      </c>
      <c r="T17" s="53">
        <v>3478</v>
      </c>
      <c r="U17" s="189"/>
      <c r="W17" s="49">
        <v>995</v>
      </c>
      <c r="X17" s="49">
        <v>1090</v>
      </c>
      <c r="Y17" s="67">
        <v>1061</v>
      </c>
      <c r="Z17" s="49">
        <v>1142</v>
      </c>
      <c r="AA17" s="53">
        <v>1386</v>
      </c>
    </row>
    <row r="18" spans="1:27" ht="21">
      <c r="A18" s="144"/>
      <c r="B18" s="11"/>
      <c r="C18" s="12"/>
      <c r="D18" s="13"/>
      <c r="E18" s="13"/>
      <c r="F18" s="13"/>
      <c r="G18" s="14"/>
      <c r="H18" s="144"/>
      <c r="I18" s="19" t="s">
        <v>11</v>
      </c>
      <c r="J18" s="49">
        <f>W18*1.6</f>
        <v>1689.6000000000001</v>
      </c>
      <c r="K18" s="49">
        <f>X18*1.6</f>
        <v>1876.8000000000002</v>
      </c>
      <c r="L18" s="67">
        <f>Y18*1.6</f>
        <v>1844.8000000000002</v>
      </c>
      <c r="M18" s="49">
        <f>Z18*1.5</f>
        <v>1897.5</v>
      </c>
      <c r="N18" s="53">
        <f>AA18*1.4</f>
        <v>2178.3999999999996</v>
      </c>
      <c r="Q18" s="64"/>
      <c r="R18" s="64"/>
      <c r="W18" s="49">
        <v>1056</v>
      </c>
      <c r="X18" s="49">
        <v>1173</v>
      </c>
      <c r="Y18" s="67">
        <v>1153</v>
      </c>
      <c r="Z18" s="49">
        <v>1265</v>
      </c>
      <c r="AA18" s="53">
        <v>1556</v>
      </c>
    </row>
    <row r="19" spans="1:27" ht="21">
      <c r="A19" s="144"/>
      <c r="B19" s="11"/>
      <c r="C19" s="12"/>
      <c r="D19" s="13"/>
      <c r="E19" s="13"/>
      <c r="F19" s="13"/>
      <c r="G19" s="14"/>
      <c r="H19" s="144"/>
      <c r="I19" s="19" t="s">
        <v>55</v>
      </c>
      <c r="J19" s="49">
        <f aca="true" t="shared" si="0" ref="J19:J25">W19*1.6</f>
        <v>1769.6000000000001</v>
      </c>
      <c r="K19" s="49">
        <f aca="true" t="shared" si="1" ref="K19:K25">X19*1.6</f>
        <v>1992</v>
      </c>
      <c r="L19" s="67">
        <f aca="true" t="shared" si="2" ref="L19:L25">Y19*1.6</f>
        <v>2001.6000000000001</v>
      </c>
      <c r="M19" s="49">
        <f aca="true" t="shared" si="3" ref="M19:M25">Z19*1.5</f>
        <v>2076</v>
      </c>
      <c r="N19" s="53">
        <f aca="true" t="shared" si="4" ref="N19:N25">AA19*1.4</f>
        <v>2409.3999999999996</v>
      </c>
      <c r="Q19" s="64"/>
      <c r="R19" s="64"/>
      <c r="W19" s="49">
        <v>1106</v>
      </c>
      <c r="X19" s="49">
        <v>1245</v>
      </c>
      <c r="Y19" s="49">
        <v>1251</v>
      </c>
      <c r="Z19" s="49">
        <v>1384</v>
      </c>
      <c r="AA19" s="53">
        <v>1721</v>
      </c>
    </row>
    <row r="20" spans="1:27" ht="21">
      <c r="A20" s="144"/>
      <c r="B20" s="11"/>
      <c r="C20" s="12"/>
      <c r="D20" s="13"/>
      <c r="E20" s="13"/>
      <c r="F20" s="13"/>
      <c r="G20" s="14"/>
      <c r="H20" s="144"/>
      <c r="I20" s="19" t="s">
        <v>13</v>
      </c>
      <c r="J20" s="49">
        <f t="shared" si="0"/>
        <v>1990.4</v>
      </c>
      <c r="K20" s="49">
        <f t="shared" si="1"/>
        <v>2246.4</v>
      </c>
      <c r="L20" s="67">
        <f t="shared" si="2"/>
        <v>2262.4</v>
      </c>
      <c r="M20" s="49">
        <f t="shared" si="3"/>
        <v>2365.5</v>
      </c>
      <c r="N20" s="53">
        <f t="shared" si="4"/>
        <v>2745.3999999999996</v>
      </c>
      <c r="Q20" s="64"/>
      <c r="R20" s="64"/>
      <c r="W20" s="49">
        <v>1244</v>
      </c>
      <c r="X20" s="49">
        <v>1404</v>
      </c>
      <c r="Y20" s="67">
        <v>1414</v>
      </c>
      <c r="Z20" s="49">
        <v>1577</v>
      </c>
      <c r="AA20" s="53">
        <v>1961</v>
      </c>
    </row>
    <row r="21" spans="1:27" ht="21">
      <c r="A21" s="144"/>
      <c r="B21" s="11"/>
      <c r="C21" s="12"/>
      <c r="D21" s="13"/>
      <c r="E21" s="13"/>
      <c r="F21" s="13"/>
      <c r="G21" s="14"/>
      <c r="H21" s="144"/>
      <c r="I21" s="19" t="s">
        <v>56</v>
      </c>
      <c r="J21" s="49">
        <f t="shared" si="0"/>
        <v>2070.4</v>
      </c>
      <c r="K21" s="49">
        <f t="shared" si="1"/>
        <v>2356.8</v>
      </c>
      <c r="L21" s="67">
        <f t="shared" si="2"/>
        <v>2408</v>
      </c>
      <c r="M21" s="49">
        <f t="shared" si="3"/>
        <v>2541</v>
      </c>
      <c r="N21" s="53">
        <f t="shared" si="4"/>
        <v>2973.6</v>
      </c>
      <c r="Q21" s="64"/>
      <c r="R21" s="64"/>
      <c r="W21" s="49">
        <v>1294</v>
      </c>
      <c r="X21" s="49">
        <v>1473</v>
      </c>
      <c r="Y21" s="67">
        <v>1505</v>
      </c>
      <c r="Z21" s="49">
        <v>1694</v>
      </c>
      <c r="AA21" s="53">
        <v>2124</v>
      </c>
    </row>
    <row r="22" spans="1:27" ht="21">
      <c r="A22" s="144"/>
      <c r="B22" s="11"/>
      <c r="C22" s="19"/>
      <c r="D22" s="19"/>
      <c r="E22" s="19"/>
      <c r="F22" s="19"/>
      <c r="G22" s="20"/>
      <c r="H22" s="144"/>
      <c r="I22" s="19" t="s">
        <v>14</v>
      </c>
      <c r="J22" s="49">
        <f t="shared" si="0"/>
        <v>2187.2000000000003</v>
      </c>
      <c r="K22" s="49">
        <f t="shared" si="1"/>
        <v>2512</v>
      </c>
      <c r="L22" s="67">
        <f t="shared" si="2"/>
        <v>2568</v>
      </c>
      <c r="M22" s="49">
        <f t="shared" si="3"/>
        <v>2736</v>
      </c>
      <c r="N22" s="53">
        <f t="shared" si="4"/>
        <v>3221.3999999999996</v>
      </c>
      <c r="Q22" s="64"/>
      <c r="R22" s="64"/>
      <c r="W22" s="49">
        <v>1367</v>
      </c>
      <c r="X22" s="49">
        <v>1570</v>
      </c>
      <c r="Y22" s="67">
        <v>1605</v>
      </c>
      <c r="Z22" s="49">
        <v>1824</v>
      </c>
      <c r="AA22" s="53">
        <v>2301</v>
      </c>
    </row>
    <row r="23" spans="1:27" ht="21">
      <c r="A23" s="144"/>
      <c r="B23" s="11"/>
      <c r="C23" s="19"/>
      <c r="D23" s="19"/>
      <c r="E23" s="19"/>
      <c r="F23" s="19"/>
      <c r="G23" s="20"/>
      <c r="H23" s="144"/>
      <c r="I23" s="19" t="s">
        <v>15</v>
      </c>
      <c r="J23" s="49">
        <f t="shared" si="0"/>
        <v>2286.4</v>
      </c>
      <c r="K23" s="49">
        <f t="shared" si="1"/>
        <v>2643.2000000000003</v>
      </c>
      <c r="L23" s="67">
        <f t="shared" si="2"/>
        <v>2792</v>
      </c>
      <c r="M23" s="49">
        <f t="shared" si="3"/>
        <v>2922</v>
      </c>
      <c r="N23" s="53">
        <f t="shared" si="4"/>
        <v>3459.3999999999996</v>
      </c>
      <c r="Q23" s="64"/>
      <c r="R23" s="64"/>
      <c r="W23" s="49">
        <v>1429</v>
      </c>
      <c r="X23" s="49">
        <v>1652</v>
      </c>
      <c r="Y23" s="67">
        <v>1745</v>
      </c>
      <c r="Z23" s="49">
        <v>1948</v>
      </c>
      <c r="AA23" s="53">
        <v>2471</v>
      </c>
    </row>
    <row r="24" spans="1:27" ht="21">
      <c r="A24" s="144"/>
      <c r="B24" s="11"/>
      <c r="C24" s="19"/>
      <c r="D24" s="19"/>
      <c r="E24" s="19"/>
      <c r="F24" s="19"/>
      <c r="G24" s="20"/>
      <c r="H24" s="144"/>
      <c r="I24" s="11" t="s">
        <v>7</v>
      </c>
      <c r="J24" s="49">
        <f t="shared" si="0"/>
        <v>2404.8</v>
      </c>
      <c r="K24" s="49">
        <f t="shared" si="1"/>
        <v>2796.8</v>
      </c>
      <c r="L24" s="67">
        <f t="shared" si="2"/>
        <v>2878.4</v>
      </c>
      <c r="M24" s="49">
        <f t="shared" si="3"/>
        <v>3126</v>
      </c>
      <c r="N24" s="53">
        <f t="shared" si="4"/>
        <v>3700.2</v>
      </c>
      <c r="Q24" s="64"/>
      <c r="R24" s="64"/>
      <c r="W24" s="49">
        <v>1503</v>
      </c>
      <c r="X24" s="49">
        <v>1748</v>
      </c>
      <c r="Y24" s="67">
        <v>1799</v>
      </c>
      <c r="Z24" s="49">
        <v>2084</v>
      </c>
      <c r="AA24" s="53">
        <v>2643</v>
      </c>
    </row>
    <row r="25" spans="1:27" ht="21">
      <c r="A25" s="144"/>
      <c r="B25" s="15"/>
      <c r="C25" s="21"/>
      <c r="D25" s="21"/>
      <c r="E25" s="21"/>
      <c r="F25" s="21"/>
      <c r="G25" s="22"/>
      <c r="H25" s="144"/>
      <c r="I25" s="11" t="s">
        <v>54</v>
      </c>
      <c r="J25" s="49">
        <f t="shared" si="0"/>
        <v>2486.4</v>
      </c>
      <c r="K25" s="49">
        <f t="shared" si="1"/>
        <v>2897.6000000000004</v>
      </c>
      <c r="L25" s="67">
        <f t="shared" si="2"/>
        <v>3038.4</v>
      </c>
      <c r="M25" s="49">
        <f t="shared" si="3"/>
        <v>3295.5</v>
      </c>
      <c r="N25" s="53">
        <f t="shared" si="4"/>
        <v>3938.2</v>
      </c>
      <c r="Q25" s="64"/>
      <c r="R25" s="64"/>
      <c r="W25" s="49">
        <v>1554</v>
      </c>
      <c r="X25" s="49">
        <v>1811</v>
      </c>
      <c r="Y25" s="49">
        <v>1899</v>
      </c>
      <c r="Z25" s="49">
        <v>2197</v>
      </c>
      <c r="AA25" s="53">
        <v>2813</v>
      </c>
    </row>
    <row r="26" spans="1:27" ht="21.75" thickBot="1">
      <c r="A26" s="144"/>
      <c r="B26" s="15"/>
      <c r="C26" s="21"/>
      <c r="D26" s="21"/>
      <c r="E26" s="21"/>
      <c r="F26" s="21"/>
      <c r="G26" s="22"/>
      <c r="H26" s="144"/>
      <c r="I26" s="15" t="s">
        <v>8</v>
      </c>
      <c r="J26" s="49">
        <f>W26*1.6</f>
        <v>2715.2000000000003</v>
      </c>
      <c r="K26" s="49">
        <f>X26*1.6</f>
        <v>3172.8</v>
      </c>
      <c r="L26" s="49">
        <f>Y26*1.6</f>
        <v>3313.6000000000004</v>
      </c>
      <c r="M26" s="49">
        <f>Z26*1.5</f>
        <v>3601.5</v>
      </c>
      <c r="N26" s="53">
        <f>AA26*1.4</f>
        <v>4422.599999999999</v>
      </c>
      <c r="Q26" s="64"/>
      <c r="R26" s="64"/>
      <c r="W26" s="49">
        <v>1697</v>
      </c>
      <c r="X26" s="49">
        <v>1983</v>
      </c>
      <c r="Y26" s="49">
        <v>2071</v>
      </c>
      <c r="Z26" s="49">
        <v>2401</v>
      </c>
      <c r="AA26" s="53">
        <v>3159</v>
      </c>
    </row>
    <row r="27" spans="1:18" ht="57" thickBot="1">
      <c r="A27" s="1" t="s">
        <v>37</v>
      </c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  <c r="G27" s="5" t="s">
        <v>5</v>
      </c>
      <c r="H27" s="1" t="s">
        <v>16</v>
      </c>
      <c r="I27" s="2" t="s">
        <v>0</v>
      </c>
      <c r="J27" s="3" t="s">
        <v>1</v>
      </c>
      <c r="K27" s="3" t="s">
        <v>2</v>
      </c>
      <c r="L27" s="3" t="s">
        <v>3</v>
      </c>
      <c r="M27" s="6" t="s">
        <v>4</v>
      </c>
      <c r="N27" s="5" t="s">
        <v>5</v>
      </c>
      <c r="Q27" s="64"/>
      <c r="R27" s="64"/>
    </row>
    <row r="28" spans="1:27" ht="21">
      <c r="A28" s="144"/>
      <c r="B28" s="11" t="s">
        <v>8</v>
      </c>
      <c r="C28" s="49">
        <f>P28*1.6</f>
        <v>2769.6000000000004</v>
      </c>
      <c r="D28" s="49">
        <f>Q28*1.6</f>
        <v>3281.6000000000004</v>
      </c>
      <c r="E28" s="67">
        <f>R28*1.6</f>
        <v>3312</v>
      </c>
      <c r="F28" s="49">
        <f>S28*1.5</f>
        <v>3597</v>
      </c>
      <c r="G28" s="53">
        <f>T28*1.4</f>
        <v>4425.4</v>
      </c>
      <c r="H28" s="144"/>
      <c r="I28" s="10" t="s">
        <v>39</v>
      </c>
      <c r="J28" s="49">
        <f>W28*1.6</f>
        <v>3150.4</v>
      </c>
      <c r="K28" s="49">
        <f>X28*1.6</f>
        <v>3584</v>
      </c>
      <c r="L28" s="67">
        <f>Y28*1.6</f>
        <v>3568</v>
      </c>
      <c r="M28" s="49">
        <f>Z28*1.5</f>
        <v>3730.5</v>
      </c>
      <c r="N28" s="53">
        <f>AA28*1.4</f>
        <v>4237.8</v>
      </c>
      <c r="P28" s="49">
        <v>1731</v>
      </c>
      <c r="Q28" s="49">
        <v>2051</v>
      </c>
      <c r="R28" s="67">
        <v>2070</v>
      </c>
      <c r="S28" s="49">
        <v>2398</v>
      </c>
      <c r="T28" s="53">
        <v>3161</v>
      </c>
      <c r="U28" s="189"/>
      <c r="W28" s="49">
        <v>1969</v>
      </c>
      <c r="X28" s="49">
        <v>2240</v>
      </c>
      <c r="Y28" s="67">
        <v>2230</v>
      </c>
      <c r="Z28" s="49">
        <v>2487</v>
      </c>
      <c r="AA28" s="53">
        <v>3027</v>
      </c>
    </row>
    <row r="29" spans="1:27" ht="21">
      <c r="A29" s="144"/>
      <c r="B29" s="11" t="s">
        <v>9</v>
      </c>
      <c r="C29" s="49">
        <f>P29*1.6</f>
        <v>3033.6000000000004</v>
      </c>
      <c r="D29" s="49">
        <f>Q29*1.6</f>
        <v>3649.6000000000004</v>
      </c>
      <c r="E29" s="67">
        <f>R29*1.6</f>
        <v>3758.4</v>
      </c>
      <c r="F29" s="49">
        <f>S29*1.5</f>
        <v>4147.5</v>
      </c>
      <c r="G29" s="53">
        <f>T29*1.4</f>
        <v>5153.4</v>
      </c>
      <c r="H29" s="144"/>
      <c r="I29" s="11" t="s">
        <v>40</v>
      </c>
      <c r="J29" s="49">
        <f>W29*1.6</f>
        <v>3593.6000000000004</v>
      </c>
      <c r="K29" s="49">
        <f>X29*1.6</f>
        <v>4160</v>
      </c>
      <c r="L29" s="67">
        <f>Y29*1.6</f>
        <v>4227.2</v>
      </c>
      <c r="M29" s="49">
        <f>Z29*1.5</f>
        <v>4515</v>
      </c>
      <c r="N29" s="53">
        <f>AA29*1.4</f>
        <v>5210.799999999999</v>
      </c>
      <c r="P29" s="49">
        <v>1896</v>
      </c>
      <c r="Q29" s="49">
        <v>2281</v>
      </c>
      <c r="R29" s="67">
        <v>2349</v>
      </c>
      <c r="S29" s="49">
        <v>2765</v>
      </c>
      <c r="T29" s="53">
        <v>3681</v>
      </c>
      <c r="U29" s="189"/>
      <c r="W29" s="49">
        <v>2246</v>
      </c>
      <c r="X29" s="49">
        <v>2600</v>
      </c>
      <c r="Y29" s="67">
        <v>2642</v>
      </c>
      <c r="Z29" s="49">
        <v>3010</v>
      </c>
      <c r="AA29" s="53">
        <v>3722</v>
      </c>
    </row>
    <row r="30" spans="1:18" ht="21">
      <c r="A30" s="144"/>
      <c r="B30" s="10"/>
      <c r="C30" s="23"/>
      <c r="D30" s="24"/>
      <c r="E30" s="24"/>
      <c r="F30" s="24"/>
      <c r="G30" s="25"/>
      <c r="H30" s="144"/>
      <c r="I30" s="11"/>
      <c r="J30" s="12"/>
      <c r="K30" s="13"/>
      <c r="L30" s="13"/>
      <c r="M30" s="13"/>
      <c r="N30" s="14"/>
      <c r="Q30" s="64"/>
      <c r="R30" s="64"/>
    </row>
    <row r="31" spans="1:18" ht="21">
      <c r="A31" s="144"/>
      <c r="B31" s="11"/>
      <c r="C31" s="12"/>
      <c r="D31" s="13"/>
      <c r="E31" s="13"/>
      <c r="F31" s="13"/>
      <c r="G31" s="14"/>
      <c r="H31" s="144"/>
      <c r="I31" s="11"/>
      <c r="J31" s="19"/>
      <c r="K31" s="19"/>
      <c r="L31" s="19"/>
      <c r="M31" s="19"/>
      <c r="N31" s="20"/>
      <c r="Q31" s="64"/>
      <c r="R31" s="64"/>
    </row>
    <row r="32" spans="1:18" ht="21.75" thickBot="1">
      <c r="A32" s="144"/>
      <c r="B32" s="11"/>
      <c r="C32" s="12"/>
      <c r="D32" s="13"/>
      <c r="E32" s="13"/>
      <c r="F32" s="13"/>
      <c r="G32" s="14"/>
      <c r="H32" s="145"/>
      <c r="I32" s="26"/>
      <c r="J32" s="27"/>
      <c r="K32" s="27"/>
      <c r="L32" s="27"/>
      <c r="M32" s="27"/>
      <c r="N32" s="28"/>
      <c r="Q32" s="64"/>
      <c r="R32" s="64"/>
    </row>
    <row r="33" spans="1:18" ht="75.75" thickBot="1">
      <c r="A33" s="1" t="s">
        <v>17</v>
      </c>
      <c r="B33" s="2" t="s">
        <v>0</v>
      </c>
      <c r="C33" s="3" t="s">
        <v>1</v>
      </c>
      <c r="D33" s="3" t="s">
        <v>2</v>
      </c>
      <c r="E33" s="3" t="s">
        <v>3</v>
      </c>
      <c r="F33" s="3" t="s">
        <v>4</v>
      </c>
      <c r="G33" s="5" t="s">
        <v>5</v>
      </c>
      <c r="H33" s="1" t="s">
        <v>36</v>
      </c>
      <c r="I33" s="2" t="s">
        <v>0</v>
      </c>
      <c r="J33" s="3" t="s">
        <v>1</v>
      </c>
      <c r="K33" s="3" t="s">
        <v>2</v>
      </c>
      <c r="L33" s="3" t="s">
        <v>3</v>
      </c>
      <c r="M33" s="3" t="s">
        <v>4</v>
      </c>
      <c r="N33" s="5" t="s">
        <v>5</v>
      </c>
      <c r="Q33" s="64"/>
      <c r="R33" s="64"/>
    </row>
    <row r="34" spans="1:27" ht="21">
      <c r="A34" s="144"/>
      <c r="B34" s="10" t="s">
        <v>14</v>
      </c>
      <c r="C34" s="49">
        <f>P34*1.6</f>
        <v>2715.2000000000003</v>
      </c>
      <c r="D34" s="49">
        <f>Q34*1.6</f>
        <v>3080</v>
      </c>
      <c r="E34" s="67">
        <f>R34*1.6</f>
        <v>3076.8</v>
      </c>
      <c r="F34" s="49">
        <f>S34*1.5</f>
        <v>3211.5</v>
      </c>
      <c r="G34" s="53">
        <f>T34*1.4</f>
        <v>4272.8</v>
      </c>
      <c r="H34" s="144"/>
      <c r="I34" s="11" t="s">
        <v>8</v>
      </c>
      <c r="J34" s="49">
        <f>W34*1.6</f>
        <v>3358.4</v>
      </c>
      <c r="K34" s="49">
        <f>X34*1.6</f>
        <v>3916.8</v>
      </c>
      <c r="L34" s="67">
        <f>Y34*1.6</f>
        <v>3889.6000000000004</v>
      </c>
      <c r="M34" s="49">
        <f>Z34*1.5</f>
        <v>4120.5</v>
      </c>
      <c r="N34" s="53">
        <f>AA34*1.4</f>
        <v>5528.599999999999</v>
      </c>
      <c r="P34" s="49">
        <v>1697</v>
      </c>
      <c r="Q34" s="49">
        <v>1925</v>
      </c>
      <c r="R34" s="67">
        <v>1923</v>
      </c>
      <c r="S34" s="49">
        <v>2141</v>
      </c>
      <c r="T34" s="53">
        <v>3052</v>
      </c>
      <c r="U34" s="189"/>
      <c r="W34" s="49">
        <v>2099</v>
      </c>
      <c r="X34" s="49">
        <v>2448</v>
      </c>
      <c r="Y34" s="67">
        <v>2431</v>
      </c>
      <c r="Z34" s="49">
        <v>2747</v>
      </c>
      <c r="AA34" s="53">
        <v>3949</v>
      </c>
    </row>
    <row r="35" spans="1:27" ht="21">
      <c r="A35" s="144"/>
      <c r="B35" s="11" t="s">
        <v>15</v>
      </c>
      <c r="C35" s="49">
        <f>P35*1.6</f>
        <v>2832</v>
      </c>
      <c r="D35" s="49">
        <f>Q35*1.6</f>
        <v>3232</v>
      </c>
      <c r="E35" s="67">
        <f>R35*1.6</f>
        <v>3244.8</v>
      </c>
      <c r="F35" s="49">
        <f>S35*1.5</f>
        <v>3409.5</v>
      </c>
      <c r="G35" s="53">
        <f>T35*1.4</f>
        <v>4523.4</v>
      </c>
      <c r="H35" s="144"/>
      <c r="I35" s="11" t="s">
        <v>9</v>
      </c>
      <c r="J35" s="49">
        <f>W35*1.6</f>
        <v>3868.8</v>
      </c>
      <c r="K35" s="49">
        <f>X35*1.6</f>
        <v>4571.2</v>
      </c>
      <c r="L35" s="67">
        <f>Y35*1.6</f>
        <v>4606.400000000001</v>
      </c>
      <c r="M35" s="49">
        <f>Z35*1.5</f>
        <v>4972.5</v>
      </c>
      <c r="N35" s="53">
        <f>AA35*1.4</f>
        <v>6582.799999999999</v>
      </c>
      <c r="P35" s="49">
        <v>1770</v>
      </c>
      <c r="Q35" s="49">
        <v>2020</v>
      </c>
      <c r="R35" s="67">
        <v>2028</v>
      </c>
      <c r="S35" s="49">
        <v>2273</v>
      </c>
      <c r="T35" s="53">
        <v>3231</v>
      </c>
      <c r="U35" s="189"/>
      <c r="W35" s="49">
        <v>2418</v>
      </c>
      <c r="X35" s="49">
        <v>2857</v>
      </c>
      <c r="Y35" s="67">
        <v>2879</v>
      </c>
      <c r="Z35" s="49">
        <v>3315</v>
      </c>
      <c r="AA35" s="53">
        <v>4702</v>
      </c>
    </row>
    <row r="36" spans="1:21" ht="21">
      <c r="A36" s="144"/>
      <c r="B36" s="10" t="s">
        <v>7</v>
      </c>
      <c r="C36" s="49">
        <f>P36*1.6</f>
        <v>2971.2000000000003</v>
      </c>
      <c r="D36" s="49">
        <f>Q36*1.6</f>
        <v>3406.4</v>
      </c>
      <c r="E36" s="67">
        <f>R36*1.6</f>
        <v>3435.2000000000003</v>
      </c>
      <c r="F36" s="49">
        <f>S36*1.5</f>
        <v>3628.5</v>
      </c>
      <c r="G36" s="53">
        <f>T36*1.4</f>
        <v>4792.2</v>
      </c>
      <c r="H36" s="144"/>
      <c r="I36" s="10"/>
      <c r="J36" s="12"/>
      <c r="K36" s="13"/>
      <c r="L36" s="13"/>
      <c r="M36" s="13"/>
      <c r="N36" s="14"/>
      <c r="P36" s="49">
        <v>1857</v>
      </c>
      <c r="Q36" s="49">
        <v>2129</v>
      </c>
      <c r="R36" s="67">
        <v>2147</v>
      </c>
      <c r="S36" s="49">
        <v>2419</v>
      </c>
      <c r="T36" s="53">
        <v>3423</v>
      </c>
      <c r="U36" s="189"/>
    </row>
    <row r="37" spans="1:21" ht="21">
      <c r="A37" s="144"/>
      <c r="B37" s="11" t="s">
        <v>8</v>
      </c>
      <c r="C37" s="49">
        <f>P37*1.6</f>
        <v>3403.2000000000003</v>
      </c>
      <c r="D37" s="49">
        <f>Q37*1.6</f>
        <v>3892.8</v>
      </c>
      <c r="E37" s="67">
        <f>R37*1.6</f>
        <v>4048</v>
      </c>
      <c r="F37" s="49">
        <f>S37*1.5</f>
        <v>4363.5</v>
      </c>
      <c r="G37" s="53">
        <f>T37*1.4</f>
        <v>5453</v>
      </c>
      <c r="H37" s="144"/>
      <c r="I37" s="11"/>
      <c r="J37" s="12"/>
      <c r="K37" s="13"/>
      <c r="L37" s="13"/>
      <c r="M37" s="13"/>
      <c r="N37" s="14"/>
      <c r="P37" s="49">
        <v>2127</v>
      </c>
      <c r="Q37" s="49">
        <v>2433</v>
      </c>
      <c r="R37" s="49">
        <v>2530</v>
      </c>
      <c r="S37" s="49">
        <v>2909</v>
      </c>
      <c r="T37" s="53">
        <v>3895</v>
      </c>
      <c r="U37" s="189"/>
    </row>
    <row r="38" spans="1:18" ht="21">
      <c r="A38" s="144"/>
      <c r="B38" s="11"/>
      <c r="C38" s="12"/>
      <c r="D38" s="13"/>
      <c r="E38" s="13"/>
      <c r="F38" s="13"/>
      <c r="G38" s="14"/>
      <c r="H38" s="144"/>
      <c r="I38" s="11"/>
      <c r="J38" s="12"/>
      <c r="K38" s="13"/>
      <c r="L38" s="13"/>
      <c r="M38" s="13"/>
      <c r="N38" s="14"/>
      <c r="Q38" s="64"/>
      <c r="R38" s="64"/>
    </row>
    <row r="39" spans="1:18" ht="21.75" thickBot="1">
      <c r="A39" s="145"/>
      <c r="B39" s="26"/>
      <c r="C39" s="27"/>
      <c r="D39" s="27"/>
      <c r="E39" s="27"/>
      <c r="F39" s="27"/>
      <c r="G39" s="28"/>
      <c r="H39" s="145"/>
      <c r="I39" s="26"/>
      <c r="J39" s="27"/>
      <c r="K39" s="27"/>
      <c r="L39" s="27"/>
      <c r="M39" s="27"/>
      <c r="N39" s="28"/>
      <c r="Q39" s="64"/>
      <c r="R39" s="64"/>
    </row>
    <row r="40" spans="1:18" ht="46.5" customHeight="1" thickBot="1">
      <c r="A40" s="1" t="s">
        <v>18</v>
      </c>
      <c r="B40" s="7" t="s">
        <v>0</v>
      </c>
      <c r="C40" s="8" t="s">
        <v>1</v>
      </c>
      <c r="D40" s="8" t="s">
        <v>2</v>
      </c>
      <c r="E40" s="8" t="s">
        <v>3</v>
      </c>
      <c r="F40" s="3" t="s">
        <v>4</v>
      </c>
      <c r="G40" s="9" t="s">
        <v>5</v>
      </c>
      <c r="H40" s="1" t="s">
        <v>19</v>
      </c>
      <c r="I40" s="2" t="s">
        <v>0</v>
      </c>
      <c r="J40" s="3" t="s">
        <v>1</v>
      </c>
      <c r="K40" s="3" t="s">
        <v>2</v>
      </c>
      <c r="L40" s="3" t="s">
        <v>3</v>
      </c>
      <c r="M40" s="3" t="s">
        <v>4</v>
      </c>
      <c r="N40" s="5" t="s">
        <v>5</v>
      </c>
      <c r="Q40" s="64"/>
      <c r="R40" s="64"/>
    </row>
    <row r="41" spans="1:27" ht="21">
      <c r="A41" s="144"/>
      <c r="B41" s="10" t="s">
        <v>7</v>
      </c>
      <c r="C41" s="49">
        <f>P41*1.6</f>
        <v>3574.4</v>
      </c>
      <c r="D41" s="49">
        <f>Q41*1.6</f>
        <v>4011.2000000000003</v>
      </c>
      <c r="E41" s="67">
        <f>R41*1.6</f>
        <v>4038.4</v>
      </c>
      <c r="F41" s="49">
        <f>S41*1.5</f>
        <v>4195.5</v>
      </c>
      <c r="G41" s="53">
        <f>T41*1.4</f>
        <v>5779.2</v>
      </c>
      <c r="H41" s="144"/>
      <c r="I41" s="10" t="s">
        <v>14</v>
      </c>
      <c r="J41" s="49">
        <f>W41*1.6</f>
        <v>3505.6000000000004</v>
      </c>
      <c r="K41" s="49">
        <f>X41*1.6</f>
        <v>3886.4</v>
      </c>
      <c r="L41" s="67">
        <f>Y41*1.6</f>
        <v>3825.6000000000004</v>
      </c>
      <c r="M41" s="49">
        <f>Z41*1.5</f>
        <v>3894</v>
      </c>
      <c r="N41" s="53">
        <f>AA41*1.4</f>
        <v>5954.2</v>
      </c>
      <c r="P41" s="49">
        <v>2234</v>
      </c>
      <c r="Q41" s="49">
        <v>2507</v>
      </c>
      <c r="R41" s="67">
        <v>2524</v>
      </c>
      <c r="S41" s="49">
        <v>2797</v>
      </c>
      <c r="T41" s="53">
        <v>4128</v>
      </c>
      <c r="U41" s="189"/>
      <c r="W41" s="49">
        <v>2191</v>
      </c>
      <c r="X41" s="49">
        <v>2429</v>
      </c>
      <c r="Y41" s="49">
        <v>2391</v>
      </c>
      <c r="Z41" s="49">
        <v>2596</v>
      </c>
      <c r="AA41" s="53">
        <v>4253</v>
      </c>
    </row>
    <row r="42" spans="1:27" ht="21">
      <c r="A42" s="144"/>
      <c r="B42" s="11" t="s">
        <v>54</v>
      </c>
      <c r="C42" s="49">
        <f>P42*1.6</f>
        <v>4123.2</v>
      </c>
      <c r="D42" s="49">
        <f>Q42*1.6</f>
        <v>4587.2</v>
      </c>
      <c r="E42" s="67">
        <f>R42*1.6</f>
        <v>4643.2</v>
      </c>
      <c r="F42" s="49">
        <f>S42*1.5</f>
        <v>4798.5</v>
      </c>
      <c r="G42" s="53">
        <f>T42*1.4</f>
        <v>6406.4</v>
      </c>
      <c r="H42" s="144"/>
      <c r="I42" s="11" t="s">
        <v>15</v>
      </c>
      <c r="J42" s="49">
        <f>W42*1.6</f>
        <v>3787.2000000000003</v>
      </c>
      <c r="K42" s="49">
        <f>X42*1.6</f>
        <v>4230.400000000001</v>
      </c>
      <c r="L42" s="67">
        <f>Y42*1.6</f>
        <v>4172.8</v>
      </c>
      <c r="M42" s="49">
        <f>Z42*1.5</f>
        <v>4278</v>
      </c>
      <c r="N42" s="53">
        <f>AA42*1.4</f>
        <v>6400.799999999999</v>
      </c>
      <c r="P42" s="49">
        <v>2577</v>
      </c>
      <c r="Q42" s="49">
        <v>2867</v>
      </c>
      <c r="R42" s="67">
        <v>2902</v>
      </c>
      <c r="S42" s="49">
        <v>3199</v>
      </c>
      <c r="T42" s="53">
        <v>4576</v>
      </c>
      <c r="U42" s="189"/>
      <c r="W42" s="49">
        <v>2367</v>
      </c>
      <c r="X42" s="49">
        <v>2644</v>
      </c>
      <c r="Y42" s="49">
        <v>2608</v>
      </c>
      <c r="Z42" s="49">
        <v>2852</v>
      </c>
      <c r="AA42" s="53">
        <v>4572</v>
      </c>
    </row>
    <row r="43" spans="1:27" ht="21">
      <c r="A43" s="144"/>
      <c r="B43" s="11" t="s">
        <v>8</v>
      </c>
      <c r="C43" s="49">
        <f>P43*1.6</f>
        <v>3846.4</v>
      </c>
      <c r="D43" s="49">
        <f>Q43*1.6</f>
        <v>4352</v>
      </c>
      <c r="E43" s="67">
        <f>R43*1.6</f>
        <v>4411.2</v>
      </c>
      <c r="F43" s="49">
        <f>S43*1.5</f>
        <v>4627.5</v>
      </c>
      <c r="G43" s="53">
        <f>T43*1.4</f>
        <v>6311.2</v>
      </c>
      <c r="H43" s="144"/>
      <c r="I43" s="10" t="s">
        <v>7</v>
      </c>
      <c r="J43" s="49">
        <f>W43*1.6</f>
        <v>3952</v>
      </c>
      <c r="K43" s="49">
        <f>X43*1.6</f>
        <v>4430.400000000001</v>
      </c>
      <c r="L43" s="67">
        <f>Y43*1.6</f>
        <v>4387.2</v>
      </c>
      <c r="M43" s="49">
        <f>Z43*1.5</f>
        <v>4519.5</v>
      </c>
      <c r="N43" s="53">
        <f>AA43*1.4</f>
        <v>6690.599999999999</v>
      </c>
      <c r="P43" s="49">
        <v>2404</v>
      </c>
      <c r="Q43" s="49">
        <v>2720</v>
      </c>
      <c r="R43" s="67">
        <v>2757</v>
      </c>
      <c r="S43" s="49">
        <v>3085</v>
      </c>
      <c r="T43" s="53">
        <v>4508</v>
      </c>
      <c r="U43" s="189"/>
      <c r="W43" s="49">
        <v>2470</v>
      </c>
      <c r="X43" s="49">
        <v>2769</v>
      </c>
      <c r="Y43" s="49">
        <v>2742</v>
      </c>
      <c r="Z43" s="49">
        <v>3013</v>
      </c>
      <c r="AA43" s="53">
        <v>4779</v>
      </c>
    </row>
    <row r="44" spans="1:27" ht="21">
      <c r="A44" s="144"/>
      <c r="B44" s="10" t="s">
        <v>9</v>
      </c>
      <c r="C44" s="49">
        <f>P44*1.6</f>
        <v>4408</v>
      </c>
      <c r="D44" s="49">
        <f>Q44*1.6</f>
        <v>5054.400000000001</v>
      </c>
      <c r="E44" s="67">
        <f>R44*1.6</f>
        <v>5176</v>
      </c>
      <c r="F44" s="49">
        <f>S44*1.5</f>
        <v>5509.5</v>
      </c>
      <c r="G44" s="53">
        <f>T44*1.4</f>
        <v>7393.4</v>
      </c>
      <c r="H44" s="144"/>
      <c r="I44" s="11" t="s">
        <v>8</v>
      </c>
      <c r="J44" s="49">
        <f>W44*1.6</f>
        <v>4236.8</v>
      </c>
      <c r="K44" s="49">
        <f>X44*1.6</f>
        <v>4790.400000000001</v>
      </c>
      <c r="L44" s="67">
        <f>Y44*1.6</f>
        <v>4768</v>
      </c>
      <c r="M44" s="49">
        <f>Z44*1.5</f>
        <v>4959</v>
      </c>
      <c r="N44" s="53">
        <f>AA44*1.4</f>
        <v>7229.599999999999</v>
      </c>
      <c r="P44" s="49">
        <v>2755</v>
      </c>
      <c r="Q44" s="49">
        <v>3159</v>
      </c>
      <c r="R44" s="49">
        <v>3235</v>
      </c>
      <c r="S44" s="49">
        <v>3673</v>
      </c>
      <c r="T44" s="53">
        <v>5281</v>
      </c>
      <c r="U44" s="189"/>
      <c r="W44" s="49">
        <v>2648</v>
      </c>
      <c r="X44" s="49">
        <v>2994</v>
      </c>
      <c r="Y44" s="49">
        <v>2980</v>
      </c>
      <c r="Z44" s="49">
        <v>3306</v>
      </c>
      <c r="AA44" s="53">
        <v>5164</v>
      </c>
    </row>
    <row r="45" spans="1:27" ht="21">
      <c r="A45" s="144"/>
      <c r="B45" s="11"/>
      <c r="C45" s="19"/>
      <c r="D45" s="49"/>
      <c r="E45" s="49"/>
      <c r="F45" s="49"/>
      <c r="G45" s="63"/>
      <c r="H45" s="144"/>
      <c r="I45" s="11" t="s">
        <v>9</v>
      </c>
      <c r="J45" s="49">
        <f>W45*1.6</f>
        <v>4830.400000000001</v>
      </c>
      <c r="K45" s="49">
        <f>X45*1.6</f>
        <v>5537.6</v>
      </c>
      <c r="L45" s="67">
        <f>Y45*1.6</f>
        <v>5556.8</v>
      </c>
      <c r="M45" s="49">
        <f>Z45*1.5</f>
        <v>5863.5</v>
      </c>
      <c r="N45" s="53">
        <f>AA45*1.4</f>
        <v>8330</v>
      </c>
      <c r="Q45" s="64"/>
      <c r="R45" s="64"/>
      <c r="W45" s="49">
        <v>3019</v>
      </c>
      <c r="X45" s="49">
        <v>3461</v>
      </c>
      <c r="Y45" s="49">
        <v>3473</v>
      </c>
      <c r="Z45" s="49">
        <v>3909</v>
      </c>
      <c r="AA45" s="53">
        <v>5950</v>
      </c>
    </row>
    <row r="46" spans="1:18" ht="21.75" thickBot="1">
      <c r="A46" s="145"/>
      <c r="B46" s="26"/>
      <c r="C46" s="27"/>
      <c r="D46" s="27"/>
      <c r="E46" s="27"/>
      <c r="F46" s="27"/>
      <c r="G46" s="28"/>
      <c r="H46" s="145"/>
      <c r="I46" s="26"/>
      <c r="J46" s="27"/>
      <c r="K46" s="61"/>
      <c r="L46" s="61"/>
      <c r="M46" s="61"/>
      <c r="N46" s="62"/>
      <c r="Q46" s="64"/>
      <c r="R46" s="64"/>
    </row>
    <row r="47" spans="1:18" ht="57" thickBot="1">
      <c r="A47" s="1" t="s">
        <v>20</v>
      </c>
      <c r="B47" s="2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4" t="s">
        <v>5</v>
      </c>
      <c r="H47" s="1" t="s">
        <v>6</v>
      </c>
      <c r="I47" s="2" t="s">
        <v>0</v>
      </c>
      <c r="J47" s="3" t="s">
        <v>1</v>
      </c>
      <c r="K47" s="3" t="s">
        <v>2</v>
      </c>
      <c r="L47" s="3" t="s">
        <v>3</v>
      </c>
      <c r="M47" s="3" t="s">
        <v>4</v>
      </c>
      <c r="N47" s="5" t="s">
        <v>5</v>
      </c>
      <c r="Q47" s="64"/>
      <c r="R47" s="64"/>
    </row>
    <row r="48" spans="1:27" ht="21">
      <c r="A48" s="143"/>
      <c r="B48" s="10" t="s">
        <v>8</v>
      </c>
      <c r="C48" s="49">
        <f>P48*1.6</f>
        <v>2312</v>
      </c>
      <c r="D48" s="49">
        <f>Q48*1.6</f>
        <v>2428.8</v>
      </c>
      <c r="E48" s="67">
        <f>R48*1.6</f>
        <v>2384</v>
      </c>
      <c r="F48" s="49">
        <f>S48*1.5</f>
        <v>2314.5</v>
      </c>
      <c r="G48" s="53">
        <f>T48*1.4</f>
        <v>2898</v>
      </c>
      <c r="H48" s="144"/>
      <c r="I48" s="10" t="s">
        <v>39</v>
      </c>
      <c r="J48" s="49">
        <f>W48*1.6</f>
        <v>2569.6000000000004</v>
      </c>
      <c r="K48" s="49">
        <f>X48*1.6</f>
        <v>3001.6000000000004</v>
      </c>
      <c r="L48" s="67">
        <f>Y48*1.6</f>
        <v>2985.6000000000004</v>
      </c>
      <c r="M48" s="49">
        <f>Z48*1.5</f>
        <v>3186</v>
      </c>
      <c r="N48" s="53">
        <f>AA48*1.4</f>
        <v>3729.6</v>
      </c>
      <c r="P48" s="49">
        <v>1445</v>
      </c>
      <c r="Q48" s="49">
        <v>1518</v>
      </c>
      <c r="R48" s="49">
        <v>1490</v>
      </c>
      <c r="S48" s="49">
        <v>1543</v>
      </c>
      <c r="T48" s="53">
        <v>2070</v>
      </c>
      <c r="U48" s="189"/>
      <c r="W48" s="49">
        <v>1606</v>
      </c>
      <c r="X48" s="49">
        <v>1876</v>
      </c>
      <c r="Y48" s="67">
        <v>1866</v>
      </c>
      <c r="Z48" s="49">
        <v>2124</v>
      </c>
      <c r="AA48" s="53">
        <v>2664</v>
      </c>
    </row>
    <row r="49" spans="1:27" ht="21">
      <c r="A49" s="144"/>
      <c r="B49" s="11"/>
      <c r="C49" s="12"/>
      <c r="D49" s="13"/>
      <c r="E49" s="13"/>
      <c r="F49" s="13"/>
      <c r="G49" s="14"/>
      <c r="H49" s="144"/>
      <c r="I49" s="11" t="s">
        <v>40</v>
      </c>
      <c r="J49" s="49">
        <f>W49*1.6</f>
        <v>2860.8</v>
      </c>
      <c r="K49" s="49">
        <f>X49*1.6</f>
        <v>3428.8</v>
      </c>
      <c r="L49" s="67">
        <f>Y49*1.6</f>
        <v>3496</v>
      </c>
      <c r="M49" s="49">
        <f>Z49*1.5</f>
        <v>3829.5</v>
      </c>
      <c r="N49" s="53">
        <f>AA49*1.4</f>
        <v>4571</v>
      </c>
      <c r="Q49" s="64"/>
      <c r="R49" s="64"/>
      <c r="W49" s="49">
        <v>1788</v>
      </c>
      <c r="X49" s="49">
        <v>2143</v>
      </c>
      <c r="Y49" s="67">
        <v>2185</v>
      </c>
      <c r="Z49" s="49">
        <v>2553</v>
      </c>
      <c r="AA49" s="53">
        <v>3265</v>
      </c>
    </row>
    <row r="50" spans="1:18" ht="21">
      <c r="A50" s="144"/>
      <c r="B50" s="10"/>
      <c r="C50" s="12"/>
      <c r="D50" s="13"/>
      <c r="E50" s="13"/>
      <c r="F50" s="13"/>
      <c r="G50" s="14"/>
      <c r="H50" s="144"/>
      <c r="I50" s="11"/>
      <c r="J50" s="12"/>
      <c r="K50" s="13"/>
      <c r="L50" s="13"/>
      <c r="M50" s="13"/>
      <c r="N50" s="14"/>
      <c r="Q50" s="64"/>
      <c r="R50" s="64"/>
    </row>
    <row r="51" spans="1:18" ht="21">
      <c r="A51" s="144"/>
      <c r="B51" s="11"/>
      <c r="C51" s="19"/>
      <c r="D51" s="19"/>
      <c r="E51" s="19"/>
      <c r="F51" s="19"/>
      <c r="G51" s="20"/>
      <c r="H51" s="144"/>
      <c r="I51" s="11"/>
      <c r="J51" s="19"/>
      <c r="K51" s="19"/>
      <c r="L51" s="19"/>
      <c r="M51" s="19"/>
      <c r="N51" s="20"/>
      <c r="Q51" s="64"/>
      <c r="R51" s="64"/>
    </row>
    <row r="52" spans="1:18" ht="21.75" thickBot="1">
      <c r="A52" s="145"/>
      <c r="B52" s="26"/>
      <c r="C52" s="27"/>
      <c r="D52" s="27"/>
      <c r="E52" s="27"/>
      <c r="F52" s="27"/>
      <c r="G52" s="28"/>
      <c r="H52" s="145"/>
      <c r="I52" s="26"/>
      <c r="J52" s="27"/>
      <c r="K52" s="27"/>
      <c r="L52" s="27"/>
      <c r="M52" s="27"/>
      <c r="N52" s="28"/>
      <c r="Q52" s="64"/>
      <c r="R52" s="64"/>
    </row>
    <row r="53" spans="1:18" ht="55.5" customHeight="1" thickBot="1">
      <c r="A53" s="1" t="s">
        <v>28</v>
      </c>
      <c r="B53" s="2" t="s">
        <v>0</v>
      </c>
      <c r="C53" s="3" t="s">
        <v>1</v>
      </c>
      <c r="D53" s="3" t="s">
        <v>2</v>
      </c>
      <c r="E53" s="3" t="s">
        <v>3</v>
      </c>
      <c r="F53" s="3" t="s">
        <v>4</v>
      </c>
      <c r="G53" s="4" t="s">
        <v>5</v>
      </c>
      <c r="H53" s="1" t="s">
        <v>29</v>
      </c>
      <c r="I53" s="2" t="s">
        <v>0</v>
      </c>
      <c r="J53" s="3" t="s">
        <v>1</v>
      </c>
      <c r="K53" s="3" t="s">
        <v>2</v>
      </c>
      <c r="L53" s="3" t="s">
        <v>3</v>
      </c>
      <c r="M53" s="3" t="s">
        <v>4</v>
      </c>
      <c r="N53" s="5" t="s">
        <v>5</v>
      </c>
      <c r="Q53" s="64"/>
      <c r="R53" s="64"/>
    </row>
    <row r="54" spans="1:27" ht="21">
      <c r="A54" s="143"/>
      <c r="B54" s="10" t="s">
        <v>148</v>
      </c>
      <c r="C54" s="75">
        <f>P54*1.5</f>
        <v>1492.5</v>
      </c>
      <c r="D54" s="76"/>
      <c r="E54" s="76"/>
      <c r="F54" s="76"/>
      <c r="G54" s="77"/>
      <c r="H54" s="143"/>
      <c r="I54" s="51" t="s">
        <v>149</v>
      </c>
      <c r="J54" s="49">
        <f>W54*1.6</f>
        <v>2468.8</v>
      </c>
      <c r="K54" s="49">
        <f>X54*1.6</f>
        <v>2792</v>
      </c>
      <c r="L54" s="67">
        <f>Y54*1.6</f>
        <v>2849.6000000000004</v>
      </c>
      <c r="M54" s="49">
        <f>Z54*1.5</f>
        <v>3000</v>
      </c>
      <c r="N54" s="53">
        <f>AA54*1.4</f>
        <v>3514</v>
      </c>
      <c r="P54" s="75">
        <v>995</v>
      </c>
      <c r="Q54" s="76"/>
      <c r="R54" s="76"/>
      <c r="S54" s="76"/>
      <c r="T54" s="77"/>
      <c r="U54" s="190"/>
      <c r="W54" s="50">
        <v>1543</v>
      </c>
      <c r="X54" s="50">
        <v>1745</v>
      </c>
      <c r="Y54" s="50">
        <v>1781</v>
      </c>
      <c r="Z54" s="50">
        <v>2000</v>
      </c>
      <c r="AA54" s="52">
        <v>2510</v>
      </c>
    </row>
    <row r="55" spans="1:18" ht="21">
      <c r="A55" s="144"/>
      <c r="B55" s="11"/>
      <c r="C55" s="12"/>
      <c r="D55" s="13"/>
      <c r="E55" s="13"/>
      <c r="F55" s="13"/>
      <c r="G55" s="14"/>
      <c r="H55" s="144"/>
      <c r="I55" s="11"/>
      <c r="J55" s="12"/>
      <c r="K55" s="13"/>
      <c r="L55" s="13"/>
      <c r="M55" s="13"/>
      <c r="N55" s="14"/>
      <c r="Q55" s="64"/>
      <c r="R55" s="64"/>
    </row>
    <row r="56" spans="1:18" ht="21">
      <c r="A56" s="144"/>
      <c r="B56" s="11"/>
      <c r="C56" s="19"/>
      <c r="D56" s="19"/>
      <c r="E56" s="19"/>
      <c r="F56" s="19"/>
      <c r="G56" s="20"/>
      <c r="H56" s="144"/>
      <c r="I56" s="11"/>
      <c r="J56" s="12"/>
      <c r="K56" s="13"/>
      <c r="L56" s="13"/>
      <c r="M56" s="13"/>
      <c r="N56" s="14"/>
      <c r="Q56" s="64"/>
      <c r="R56" s="64"/>
    </row>
    <row r="57" spans="1:18" ht="21">
      <c r="A57" s="144"/>
      <c r="B57" s="11"/>
      <c r="C57" s="19"/>
      <c r="D57" s="19"/>
      <c r="E57" s="19"/>
      <c r="F57" s="19"/>
      <c r="G57" s="20"/>
      <c r="H57" s="144"/>
      <c r="I57" s="11"/>
      <c r="J57" s="19"/>
      <c r="K57" s="19"/>
      <c r="L57" s="19"/>
      <c r="M57" s="19"/>
      <c r="N57" s="20"/>
      <c r="Q57" s="64"/>
      <c r="R57" s="64"/>
    </row>
    <row r="58" spans="1:18" ht="21.75" thickBot="1">
      <c r="A58" s="145"/>
      <c r="B58" s="27"/>
      <c r="C58" s="27"/>
      <c r="D58" s="27"/>
      <c r="E58" s="27"/>
      <c r="F58" s="27"/>
      <c r="G58" s="28"/>
      <c r="H58" s="145"/>
      <c r="I58" s="27"/>
      <c r="J58" s="27"/>
      <c r="K58" s="27"/>
      <c r="L58" s="27"/>
      <c r="M58" s="27"/>
      <c r="N58" s="28"/>
      <c r="Q58" s="64"/>
      <c r="R58" s="64"/>
    </row>
    <row r="59" spans="1:18" ht="57" thickBot="1">
      <c r="A59" s="1" t="s">
        <v>31</v>
      </c>
      <c r="B59" s="2" t="s">
        <v>0</v>
      </c>
      <c r="C59" s="3" t="s">
        <v>1</v>
      </c>
      <c r="D59" s="3" t="s">
        <v>2</v>
      </c>
      <c r="E59" s="3" t="s">
        <v>3</v>
      </c>
      <c r="F59" s="3" t="s">
        <v>4</v>
      </c>
      <c r="G59" s="4" t="s">
        <v>5</v>
      </c>
      <c r="H59" s="1" t="s">
        <v>21</v>
      </c>
      <c r="I59" s="2" t="s">
        <v>0</v>
      </c>
      <c r="J59" s="3" t="s">
        <v>1</v>
      </c>
      <c r="K59" s="3" t="s">
        <v>2</v>
      </c>
      <c r="L59" s="3" t="s">
        <v>3</v>
      </c>
      <c r="M59" s="3" t="s">
        <v>4</v>
      </c>
      <c r="N59" s="5" t="s">
        <v>5</v>
      </c>
      <c r="Q59" s="64"/>
      <c r="R59" s="64"/>
    </row>
    <row r="60" spans="1:27" ht="21">
      <c r="A60" s="143"/>
      <c r="B60" s="51" t="s">
        <v>150</v>
      </c>
      <c r="C60" s="31"/>
      <c r="D60" s="32"/>
      <c r="E60" s="67">
        <f>R60*1.6</f>
        <v>11483.2</v>
      </c>
      <c r="F60" s="49">
        <f>S60*1.5</f>
        <v>11406</v>
      </c>
      <c r="G60" s="53">
        <f>T60*1.4</f>
        <v>11936.4</v>
      </c>
      <c r="H60" s="143"/>
      <c r="I60" s="10" t="s">
        <v>42</v>
      </c>
      <c r="J60" s="49">
        <f>W60*1.6</f>
        <v>5883.200000000001</v>
      </c>
      <c r="K60" s="49">
        <f>X60*1.6</f>
        <v>6844.8</v>
      </c>
      <c r="L60" s="67">
        <f>Y60*1.6</f>
        <v>7192</v>
      </c>
      <c r="M60" s="49">
        <f>Z60*1.5</f>
        <v>7726.5</v>
      </c>
      <c r="N60" s="53">
        <f>AA60*1.4</f>
        <v>9210.599999999999</v>
      </c>
      <c r="P60" s="31"/>
      <c r="Q60" s="32"/>
      <c r="R60" s="50">
        <v>7177</v>
      </c>
      <c r="S60" s="50">
        <v>7604</v>
      </c>
      <c r="T60" s="52">
        <v>8526</v>
      </c>
      <c r="U60" s="189"/>
      <c r="W60" s="49">
        <v>3677</v>
      </c>
      <c r="X60" s="49">
        <v>4278</v>
      </c>
      <c r="Y60" s="49">
        <v>4495</v>
      </c>
      <c r="Z60" s="49">
        <v>5151</v>
      </c>
      <c r="AA60" s="53">
        <v>6579</v>
      </c>
    </row>
    <row r="61" spans="1:27" ht="21">
      <c r="A61" s="144"/>
      <c r="B61" s="11"/>
      <c r="C61" s="12"/>
      <c r="D61" s="13"/>
      <c r="E61" s="13"/>
      <c r="F61" s="13"/>
      <c r="G61" s="14"/>
      <c r="H61" s="144"/>
      <c r="I61" s="11" t="s">
        <v>43</v>
      </c>
      <c r="J61" s="49">
        <f>W61*1.6</f>
        <v>6784</v>
      </c>
      <c r="K61" s="49">
        <f>X61*1.6</f>
        <v>8020.8</v>
      </c>
      <c r="L61" s="67">
        <f>Y61*1.6</f>
        <v>8449.6</v>
      </c>
      <c r="M61" s="49">
        <f>Z61*1.5</f>
        <v>9360</v>
      </c>
      <c r="N61" s="53">
        <f>AA61*1.4</f>
        <v>11268.599999999999</v>
      </c>
      <c r="Q61" s="64"/>
      <c r="R61" s="64"/>
      <c r="W61" s="49">
        <v>4240</v>
      </c>
      <c r="X61" s="49">
        <v>5013</v>
      </c>
      <c r="Y61" s="49">
        <v>5281</v>
      </c>
      <c r="Z61" s="49">
        <v>6240</v>
      </c>
      <c r="AA61" s="53">
        <v>8049</v>
      </c>
    </row>
    <row r="62" spans="1:18" ht="21">
      <c r="A62" s="144"/>
      <c r="B62" s="10"/>
      <c r="C62" s="12"/>
      <c r="D62" s="13"/>
      <c r="E62" s="13"/>
      <c r="F62" s="13"/>
      <c r="G62" s="14"/>
      <c r="H62" s="144"/>
      <c r="I62" s="10"/>
      <c r="J62" s="12"/>
      <c r="K62" s="13"/>
      <c r="L62" s="13"/>
      <c r="M62" s="13"/>
      <c r="N62" s="14"/>
      <c r="Q62" s="64"/>
      <c r="R62" s="64"/>
    </row>
    <row r="63" spans="1:18" ht="21">
      <c r="A63" s="144"/>
      <c r="B63" s="11"/>
      <c r="C63" s="19"/>
      <c r="D63" s="19"/>
      <c r="E63" s="19"/>
      <c r="F63" s="19"/>
      <c r="G63" s="20"/>
      <c r="H63" s="144"/>
      <c r="I63" s="11"/>
      <c r="J63" s="12"/>
      <c r="K63" s="13"/>
      <c r="L63" s="13"/>
      <c r="M63" s="13"/>
      <c r="N63" s="14"/>
      <c r="Q63" s="64"/>
      <c r="R63" s="64"/>
    </row>
    <row r="64" spans="1:18" ht="21">
      <c r="A64" s="144"/>
      <c r="B64" s="11"/>
      <c r="C64" s="19"/>
      <c r="D64" s="19"/>
      <c r="E64" s="19"/>
      <c r="F64" s="19"/>
      <c r="G64" s="20"/>
      <c r="H64" s="144"/>
      <c r="I64" s="11"/>
      <c r="J64" s="19"/>
      <c r="K64" s="19"/>
      <c r="L64" s="19"/>
      <c r="M64" s="19"/>
      <c r="N64" s="20"/>
      <c r="Q64" s="64"/>
      <c r="R64" s="64"/>
    </row>
    <row r="65" spans="1:18" ht="21.75" thickBot="1">
      <c r="A65" s="145"/>
      <c r="B65" s="27"/>
      <c r="C65" s="27"/>
      <c r="D65" s="27"/>
      <c r="E65" s="27"/>
      <c r="F65" s="27"/>
      <c r="G65" s="28"/>
      <c r="H65" s="145"/>
      <c r="I65" s="26"/>
      <c r="J65" s="27"/>
      <c r="K65" s="27"/>
      <c r="L65" s="27"/>
      <c r="M65" s="27"/>
      <c r="N65" s="28"/>
      <c r="Q65" s="64"/>
      <c r="R65" s="64"/>
    </row>
    <row r="66" spans="1:18" ht="60" customHeight="1" thickBot="1">
      <c r="A66" s="1" t="s">
        <v>44</v>
      </c>
      <c r="B66" s="2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5" t="s">
        <v>5</v>
      </c>
      <c r="H66" s="1" t="s">
        <v>45</v>
      </c>
      <c r="I66" s="2" t="s">
        <v>0</v>
      </c>
      <c r="J66" s="3" t="s">
        <v>1</v>
      </c>
      <c r="K66" s="3" t="s">
        <v>2</v>
      </c>
      <c r="L66" s="3" t="s">
        <v>3</v>
      </c>
      <c r="M66" s="3" t="s">
        <v>4</v>
      </c>
      <c r="N66" s="5" t="s">
        <v>5</v>
      </c>
      <c r="Q66" s="64"/>
      <c r="R66" s="64"/>
    </row>
    <row r="67" spans="1:27" ht="21">
      <c r="A67" s="143"/>
      <c r="B67" s="10" t="s">
        <v>46</v>
      </c>
      <c r="C67" s="49">
        <f>P67*1.6</f>
        <v>6236.8</v>
      </c>
      <c r="D67" s="49">
        <f>Q67*1.6</f>
        <v>6915.200000000001</v>
      </c>
      <c r="E67" s="67">
        <f>R67*1.6</f>
        <v>7276.8</v>
      </c>
      <c r="F67" s="49">
        <f>S67*1.5</f>
        <v>7717.5</v>
      </c>
      <c r="G67" s="53">
        <f>T67*1.4</f>
        <v>8358</v>
      </c>
      <c r="H67" s="144"/>
      <c r="I67" s="10" t="s">
        <v>46</v>
      </c>
      <c r="J67" s="49">
        <f>W67*1.6</f>
        <v>7243.200000000001</v>
      </c>
      <c r="K67" s="49">
        <f>X67*1.6</f>
        <v>8008</v>
      </c>
      <c r="L67" s="67">
        <f>Y67*1.6</f>
        <v>8091.200000000001</v>
      </c>
      <c r="M67" s="49">
        <f>Z67*1.5</f>
        <v>8323.5</v>
      </c>
      <c r="N67" s="53">
        <f>AA67*1.4</f>
        <v>10298.4</v>
      </c>
      <c r="P67" s="49">
        <v>3898</v>
      </c>
      <c r="Q67" s="49">
        <v>4322</v>
      </c>
      <c r="R67" s="49">
        <v>4548</v>
      </c>
      <c r="S67" s="49">
        <v>5145</v>
      </c>
      <c r="T67" s="53">
        <v>5970</v>
      </c>
      <c r="U67" s="189"/>
      <c r="W67" s="49">
        <v>4527</v>
      </c>
      <c r="X67" s="49">
        <v>5005</v>
      </c>
      <c r="Y67" s="49">
        <v>5057</v>
      </c>
      <c r="Z67" s="49">
        <v>5549</v>
      </c>
      <c r="AA67" s="53">
        <v>7356</v>
      </c>
    </row>
    <row r="68" spans="1:18" ht="21">
      <c r="A68" s="144"/>
      <c r="B68" s="11"/>
      <c r="C68" s="12"/>
      <c r="D68" s="13"/>
      <c r="E68" s="13"/>
      <c r="F68" s="13"/>
      <c r="G68" s="14"/>
      <c r="H68" s="144"/>
      <c r="I68" s="11"/>
      <c r="J68" s="12"/>
      <c r="K68" s="13"/>
      <c r="L68" s="13"/>
      <c r="M68" s="13"/>
      <c r="N68" s="14"/>
      <c r="Q68" s="64"/>
      <c r="R68" s="64"/>
    </row>
    <row r="69" spans="1:18" ht="21">
      <c r="A69" s="144"/>
      <c r="B69" s="10"/>
      <c r="C69" s="12"/>
      <c r="D69" s="13"/>
      <c r="E69" s="13"/>
      <c r="F69" s="13"/>
      <c r="G69" s="14"/>
      <c r="H69" s="144"/>
      <c r="I69" s="11"/>
      <c r="J69" s="12"/>
      <c r="K69" s="13"/>
      <c r="L69" s="13"/>
      <c r="M69" s="13"/>
      <c r="N69" s="14"/>
      <c r="Q69" s="64"/>
      <c r="R69" s="64"/>
    </row>
    <row r="70" spans="1:18" ht="21">
      <c r="A70" s="144"/>
      <c r="B70" s="11"/>
      <c r="C70" s="12"/>
      <c r="D70" s="13"/>
      <c r="E70" s="13"/>
      <c r="F70" s="13"/>
      <c r="G70" s="14"/>
      <c r="H70" s="144"/>
      <c r="I70" s="11"/>
      <c r="J70" s="19"/>
      <c r="K70" s="19"/>
      <c r="L70" s="19"/>
      <c r="M70" s="19"/>
      <c r="N70" s="20"/>
      <c r="Q70" s="64"/>
      <c r="R70" s="64"/>
    </row>
    <row r="71" spans="1:18" ht="21">
      <c r="A71" s="144"/>
      <c r="B71" s="11"/>
      <c r="C71" s="19"/>
      <c r="D71" s="19"/>
      <c r="E71" s="19"/>
      <c r="F71" s="19"/>
      <c r="G71" s="20"/>
      <c r="H71" s="144"/>
      <c r="I71" s="11"/>
      <c r="J71" s="19"/>
      <c r="K71" s="19"/>
      <c r="L71" s="19"/>
      <c r="M71" s="19"/>
      <c r="N71" s="20"/>
      <c r="Q71" s="64"/>
      <c r="R71" s="64"/>
    </row>
    <row r="72" spans="1:18" ht="21.75" thickBot="1">
      <c r="A72" s="144"/>
      <c r="B72" s="15"/>
      <c r="C72" s="21"/>
      <c r="D72" s="21"/>
      <c r="E72" s="21"/>
      <c r="F72" s="21"/>
      <c r="G72" s="22"/>
      <c r="H72" s="145"/>
      <c r="I72" s="26"/>
      <c r="J72" s="27"/>
      <c r="K72" s="27"/>
      <c r="L72" s="27"/>
      <c r="M72" s="27"/>
      <c r="N72" s="28"/>
      <c r="Q72" s="64"/>
      <c r="R72" s="64"/>
    </row>
    <row r="73" spans="1:18" ht="57" thickBot="1">
      <c r="A73" s="1" t="s">
        <v>141</v>
      </c>
      <c r="B73" s="2" t="s">
        <v>0</v>
      </c>
      <c r="C73" s="3" t="s">
        <v>1</v>
      </c>
      <c r="D73" s="3" t="s">
        <v>2</v>
      </c>
      <c r="E73" s="3" t="s">
        <v>3</v>
      </c>
      <c r="F73" s="3" t="s">
        <v>4</v>
      </c>
      <c r="G73" s="5" t="s">
        <v>5</v>
      </c>
      <c r="H73" s="158"/>
      <c r="I73" s="159"/>
      <c r="J73" s="159"/>
      <c r="K73" s="159"/>
      <c r="L73" s="159"/>
      <c r="M73" s="159"/>
      <c r="N73" s="160"/>
      <c r="Q73" s="64"/>
      <c r="R73" s="64"/>
    </row>
    <row r="74" spans="1:21" ht="21">
      <c r="A74" s="143"/>
      <c r="B74" s="10" t="s">
        <v>142</v>
      </c>
      <c r="C74" s="49">
        <f>P74*1.6</f>
        <v>2603.2000000000003</v>
      </c>
      <c r="D74" s="49">
        <f>Q74*1.6</f>
        <v>2912</v>
      </c>
      <c r="E74" s="67">
        <f>R74*1.6</f>
        <v>2980.8</v>
      </c>
      <c r="F74" s="49">
        <f>S74*1.5</f>
        <v>3103.5</v>
      </c>
      <c r="G74" s="53">
        <f>T74*1.4</f>
        <v>3571.3999999999996</v>
      </c>
      <c r="H74" s="161"/>
      <c r="I74" s="162"/>
      <c r="J74" s="162"/>
      <c r="K74" s="162"/>
      <c r="L74" s="162"/>
      <c r="M74" s="162"/>
      <c r="N74" s="163"/>
      <c r="P74" s="49">
        <v>1627</v>
      </c>
      <c r="Q74" s="49">
        <v>1820</v>
      </c>
      <c r="R74" s="49">
        <v>1863</v>
      </c>
      <c r="S74" s="49">
        <v>2069</v>
      </c>
      <c r="T74" s="53">
        <v>2551</v>
      </c>
      <c r="U74" s="189"/>
    </row>
    <row r="75" spans="1:18" ht="21">
      <c r="A75" s="144"/>
      <c r="B75" s="11"/>
      <c r="C75" s="12"/>
      <c r="D75" s="13"/>
      <c r="E75" s="13"/>
      <c r="F75" s="13"/>
      <c r="G75" s="14"/>
      <c r="H75" s="161"/>
      <c r="I75" s="162"/>
      <c r="J75" s="162"/>
      <c r="K75" s="162"/>
      <c r="L75" s="162"/>
      <c r="M75" s="162"/>
      <c r="N75" s="163"/>
      <c r="Q75" s="64"/>
      <c r="R75" s="64"/>
    </row>
    <row r="76" spans="1:18" ht="21">
      <c r="A76" s="144"/>
      <c r="B76" s="10"/>
      <c r="C76" s="12"/>
      <c r="D76" s="13"/>
      <c r="E76" s="13"/>
      <c r="F76" s="13"/>
      <c r="G76" s="14"/>
      <c r="H76" s="161"/>
      <c r="I76" s="162"/>
      <c r="J76" s="162"/>
      <c r="K76" s="162"/>
      <c r="L76" s="162"/>
      <c r="M76" s="162"/>
      <c r="N76" s="163"/>
      <c r="Q76" s="64"/>
      <c r="R76" s="64"/>
    </row>
    <row r="77" spans="1:18" ht="21">
      <c r="A77" s="144"/>
      <c r="B77" s="11"/>
      <c r="C77" s="12"/>
      <c r="D77" s="13"/>
      <c r="E77" s="13"/>
      <c r="F77" s="13"/>
      <c r="G77" s="14"/>
      <c r="H77" s="161"/>
      <c r="I77" s="162"/>
      <c r="J77" s="162"/>
      <c r="K77" s="162"/>
      <c r="L77" s="162"/>
      <c r="M77" s="162"/>
      <c r="N77" s="163"/>
      <c r="Q77" s="64"/>
      <c r="R77" s="64"/>
    </row>
    <row r="78" spans="1:18" ht="21.75" thickBot="1">
      <c r="A78" s="145"/>
      <c r="B78" s="26"/>
      <c r="C78" s="27"/>
      <c r="D78" s="27"/>
      <c r="E78" s="27"/>
      <c r="F78" s="27"/>
      <c r="G78" s="28"/>
      <c r="H78" s="164"/>
      <c r="I78" s="165"/>
      <c r="J78" s="165"/>
      <c r="K78" s="165"/>
      <c r="L78" s="165"/>
      <c r="M78" s="165"/>
      <c r="N78" s="166"/>
      <c r="Q78" s="64"/>
      <c r="R78" s="64"/>
    </row>
    <row r="79" spans="1:18" ht="21.75" thickBot="1">
      <c r="A79" s="154" t="s">
        <v>22</v>
      </c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Q79" s="64"/>
      <c r="R79" s="64"/>
    </row>
    <row r="80" spans="1:18" ht="75.75" thickBot="1">
      <c r="A80" s="1" t="s">
        <v>47</v>
      </c>
      <c r="B80" s="2" t="s">
        <v>0</v>
      </c>
      <c r="C80" s="3" t="s">
        <v>1</v>
      </c>
      <c r="D80" s="3" t="s">
        <v>2</v>
      </c>
      <c r="E80" s="3" t="s">
        <v>3</v>
      </c>
      <c r="F80" s="3" t="s">
        <v>4</v>
      </c>
      <c r="G80" s="4" t="s">
        <v>5</v>
      </c>
      <c r="H80" s="60" t="s">
        <v>48</v>
      </c>
      <c r="I80" s="7" t="s">
        <v>0</v>
      </c>
      <c r="J80" s="8" t="s">
        <v>1</v>
      </c>
      <c r="K80" s="8" t="s">
        <v>2</v>
      </c>
      <c r="L80" s="8" t="s">
        <v>3</v>
      </c>
      <c r="M80" s="3" t="s">
        <v>4</v>
      </c>
      <c r="N80" s="9" t="s">
        <v>5</v>
      </c>
      <c r="Q80" s="64"/>
      <c r="R80" s="64"/>
    </row>
    <row r="81" spans="1:27" ht="21">
      <c r="A81" s="143"/>
      <c r="B81" s="10" t="s">
        <v>61</v>
      </c>
      <c r="C81" s="49">
        <f>P81*1.6</f>
        <v>2302.4</v>
      </c>
      <c r="D81" s="49">
        <f>Q81*1.6</f>
        <v>2694.4</v>
      </c>
      <c r="E81" s="67">
        <f>R81*1.6</f>
        <v>2774.4</v>
      </c>
      <c r="F81" s="49">
        <f>S81*1.5</f>
        <v>3031.5</v>
      </c>
      <c r="G81" s="53">
        <f>T81*1.4</f>
        <v>3610.6</v>
      </c>
      <c r="H81" s="157"/>
      <c r="I81" s="10" t="s">
        <v>58</v>
      </c>
      <c r="J81" s="49">
        <f>W81*1.6</f>
        <v>2630.4</v>
      </c>
      <c r="K81" s="49">
        <f>X81*1.6</f>
        <v>3142.4</v>
      </c>
      <c r="L81" s="67">
        <f>Y81*1.6</f>
        <v>3172.8</v>
      </c>
      <c r="M81" s="49">
        <f>Z81*1.5</f>
        <v>3466.5</v>
      </c>
      <c r="N81" s="53">
        <f>AA81*1.4</f>
        <v>4303.599999999999</v>
      </c>
      <c r="P81" s="49">
        <v>1439</v>
      </c>
      <c r="Q81" s="49">
        <v>1684</v>
      </c>
      <c r="R81" s="49">
        <v>1734</v>
      </c>
      <c r="S81" s="49">
        <v>2021</v>
      </c>
      <c r="T81" s="53">
        <v>2579</v>
      </c>
      <c r="U81" s="189"/>
      <c r="W81" s="49">
        <v>1644</v>
      </c>
      <c r="X81" s="49">
        <v>1964</v>
      </c>
      <c r="Y81" s="49">
        <v>1983</v>
      </c>
      <c r="Z81" s="49">
        <v>2311</v>
      </c>
      <c r="AA81" s="53">
        <v>3074</v>
      </c>
    </row>
    <row r="82" spans="1:27" ht="21">
      <c r="A82" s="144"/>
      <c r="B82" s="10" t="s">
        <v>58</v>
      </c>
      <c r="C82" s="49">
        <f>P82*1.6</f>
        <v>2464</v>
      </c>
      <c r="D82" s="49">
        <f>Q82*1.6</f>
        <v>2923.2000000000003</v>
      </c>
      <c r="E82" s="67">
        <f>R82*1.6</f>
        <v>3064</v>
      </c>
      <c r="F82" s="49">
        <f>S82*1.5</f>
        <v>3366</v>
      </c>
      <c r="G82" s="53">
        <f>T82*1.4</f>
        <v>4050.2</v>
      </c>
      <c r="H82" s="152"/>
      <c r="I82" s="10" t="s">
        <v>59</v>
      </c>
      <c r="J82" s="49">
        <f>W82*1.6</f>
        <v>2936</v>
      </c>
      <c r="K82" s="49">
        <f>X82*1.6</f>
        <v>3550.4</v>
      </c>
      <c r="L82" s="67">
        <f>Y82*1.6</f>
        <v>3659.2000000000003</v>
      </c>
      <c r="M82" s="49">
        <f>Z82*1.5</f>
        <v>4054.5</v>
      </c>
      <c r="N82" s="53">
        <f>AA82*1.4</f>
        <v>5066.599999999999</v>
      </c>
      <c r="P82" s="49">
        <v>1540</v>
      </c>
      <c r="Q82" s="49">
        <v>1827</v>
      </c>
      <c r="R82" s="49">
        <v>1915</v>
      </c>
      <c r="S82" s="49">
        <v>2244</v>
      </c>
      <c r="T82" s="53">
        <v>2893</v>
      </c>
      <c r="U82" s="189"/>
      <c r="W82" s="49">
        <v>1835</v>
      </c>
      <c r="X82" s="49">
        <v>2219</v>
      </c>
      <c r="Y82" s="49">
        <v>2287</v>
      </c>
      <c r="Z82" s="49">
        <v>2703</v>
      </c>
      <c r="AA82" s="53">
        <v>3619</v>
      </c>
    </row>
    <row r="83" spans="1:18" ht="21">
      <c r="A83" s="144"/>
      <c r="B83" s="10"/>
      <c r="C83" s="12"/>
      <c r="D83" s="13"/>
      <c r="E83" s="13"/>
      <c r="F83" s="13"/>
      <c r="G83" s="14"/>
      <c r="H83" s="152"/>
      <c r="I83" s="33"/>
      <c r="J83" s="33"/>
      <c r="K83" s="66"/>
      <c r="L83" s="66"/>
      <c r="M83" s="66"/>
      <c r="N83" s="68"/>
      <c r="Q83" s="64"/>
      <c r="R83" s="64"/>
    </row>
    <row r="84" spans="1:18" ht="21">
      <c r="A84" s="144"/>
      <c r="B84" s="11"/>
      <c r="C84" s="19"/>
      <c r="D84" s="19"/>
      <c r="E84" s="19"/>
      <c r="F84" s="19"/>
      <c r="G84" s="20"/>
      <c r="H84" s="152"/>
      <c r="I84" s="11"/>
      <c r="J84" s="19"/>
      <c r="K84" s="19"/>
      <c r="L84" s="19"/>
      <c r="M84" s="19"/>
      <c r="N84" s="20"/>
      <c r="Q84" s="64"/>
      <c r="R84" s="64"/>
    </row>
    <row r="85" spans="1:18" ht="21">
      <c r="A85" s="144"/>
      <c r="B85" s="15"/>
      <c r="C85" s="21"/>
      <c r="D85" s="21"/>
      <c r="E85" s="21"/>
      <c r="F85" s="21"/>
      <c r="G85" s="22"/>
      <c r="H85" s="152"/>
      <c r="I85" s="15"/>
      <c r="J85" s="21"/>
      <c r="K85" s="21"/>
      <c r="L85" s="21"/>
      <c r="M85" s="21"/>
      <c r="N85" s="22"/>
      <c r="Q85" s="64"/>
      <c r="R85" s="64"/>
    </row>
    <row r="86" spans="1:18" ht="21.75" thickBot="1">
      <c r="A86" s="145"/>
      <c r="B86" s="26"/>
      <c r="C86" s="27"/>
      <c r="D86" s="27"/>
      <c r="E86" s="27"/>
      <c r="F86" s="26"/>
      <c r="G86" s="28"/>
      <c r="H86" s="153"/>
      <c r="I86" s="26"/>
      <c r="J86" s="27"/>
      <c r="K86" s="27"/>
      <c r="L86" s="27"/>
      <c r="M86" s="26"/>
      <c r="N86" s="28"/>
      <c r="Q86" s="64"/>
      <c r="R86" s="64"/>
    </row>
    <row r="87" spans="1:18" ht="57" thickBot="1">
      <c r="A87" s="1" t="s">
        <v>49</v>
      </c>
      <c r="B87" s="2" t="s">
        <v>0</v>
      </c>
      <c r="C87" s="3" t="s">
        <v>1</v>
      </c>
      <c r="D87" s="3" t="s">
        <v>2</v>
      </c>
      <c r="E87" s="3" t="s">
        <v>3</v>
      </c>
      <c r="F87" s="3" t="s">
        <v>4</v>
      </c>
      <c r="G87" s="5" t="s">
        <v>5</v>
      </c>
      <c r="H87" s="60" t="s">
        <v>50</v>
      </c>
      <c r="I87" s="2" t="s">
        <v>0</v>
      </c>
      <c r="J87" s="3" t="s">
        <v>1</v>
      </c>
      <c r="K87" s="3" t="s">
        <v>2</v>
      </c>
      <c r="L87" s="3" t="s">
        <v>3</v>
      </c>
      <c r="M87" s="3" t="s">
        <v>4</v>
      </c>
      <c r="N87" s="5" t="s">
        <v>5</v>
      </c>
      <c r="Q87" s="64"/>
      <c r="R87" s="64"/>
    </row>
    <row r="88" spans="1:27" ht="21">
      <c r="A88" s="143"/>
      <c r="B88" s="10" t="s">
        <v>124</v>
      </c>
      <c r="C88" s="49">
        <f>P88*1.6</f>
        <v>1190.4</v>
      </c>
      <c r="D88" s="49">
        <f>Q88*1.6</f>
        <v>1344</v>
      </c>
      <c r="E88" s="67">
        <f>R88*1.6</f>
        <v>1296</v>
      </c>
      <c r="F88" s="49">
        <f>S88*1.5</f>
        <v>1336.5</v>
      </c>
      <c r="G88" s="53">
        <f>T88*1.4</f>
        <v>1590.3999999999999</v>
      </c>
      <c r="H88" s="157"/>
      <c r="I88" s="35" t="s">
        <v>122</v>
      </c>
      <c r="J88" s="49">
        <f>W88*1.6</f>
        <v>2144</v>
      </c>
      <c r="K88" s="49">
        <f>X88*1.6</f>
        <v>2654.4</v>
      </c>
      <c r="L88" s="67">
        <f>Y88*1.6</f>
        <v>2686.4</v>
      </c>
      <c r="M88" s="49">
        <f>Z88*1.5</f>
        <v>3009</v>
      </c>
      <c r="N88" s="53">
        <f>AA88*1.4</f>
        <v>3882.2</v>
      </c>
      <c r="P88" s="49">
        <v>744</v>
      </c>
      <c r="Q88" s="49">
        <v>840</v>
      </c>
      <c r="R88" s="49">
        <v>810</v>
      </c>
      <c r="S88" s="49">
        <v>891</v>
      </c>
      <c r="T88" s="53">
        <v>1136</v>
      </c>
      <c r="U88" s="189"/>
      <c r="W88" s="49">
        <v>1340</v>
      </c>
      <c r="X88" s="49">
        <v>1659</v>
      </c>
      <c r="Y88" s="49">
        <v>1679</v>
      </c>
      <c r="Z88" s="49">
        <v>2006</v>
      </c>
      <c r="AA88" s="53">
        <v>2773</v>
      </c>
    </row>
    <row r="89" spans="1:27" ht="21">
      <c r="A89" s="144"/>
      <c r="B89" s="10" t="s">
        <v>125</v>
      </c>
      <c r="C89" s="49">
        <f>P89*1.6</f>
        <v>1275.2</v>
      </c>
      <c r="D89" s="49">
        <f>Q89*1.6</f>
        <v>1462.4</v>
      </c>
      <c r="E89" s="67">
        <f>R89*1.6</f>
        <v>1430.4</v>
      </c>
      <c r="F89" s="49">
        <f>S89*1.5</f>
        <v>1509</v>
      </c>
      <c r="G89" s="53">
        <f>T89*1.4</f>
        <v>1815.8</v>
      </c>
      <c r="H89" s="152"/>
      <c r="I89" s="19" t="s">
        <v>123</v>
      </c>
      <c r="J89" s="49">
        <f>W89*1.6</f>
        <v>2409.6</v>
      </c>
      <c r="K89" s="49">
        <f>X89*1.6</f>
        <v>3025.6000000000004</v>
      </c>
      <c r="L89" s="67">
        <f>Y89*1.6</f>
        <v>3134.4</v>
      </c>
      <c r="M89" s="49">
        <f>Z89*1.5</f>
        <v>3562.5</v>
      </c>
      <c r="N89" s="53">
        <f>AA89*1.4</f>
        <v>4607.4</v>
      </c>
      <c r="P89" s="49">
        <v>797</v>
      </c>
      <c r="Q89" s="49">
        <v>914</v>
      </c>
      <c r="R89" s="49">
        <v>894</v>
      </c>
      <c r="S89" s="49">
        <v>1006</v>
      </c>
      <c r="T89" s="53">
        <v>1297</v>
      </c>
      <c r="U89" s="189"/>
      <c r="W89" s="49">
        <v>1506</v>
      </c>
      <c r="X89" s="49">
        <v>1891</v>
      </c>
      <c r="Y89" s="49">
        <v>1959</v>
      </c>
      <c r="Z89" s="49">
        <v>2375</v>
      </c>
      <c r="AA89" s="53">
        <v>3291</v>
      </c>
    </row>
    <row r="90" spans="1:21" ht="21">
      <c r="A90" s="144"/>
      <c r="B90" s="10" t="s">
        <v>126</v>
      </c>
      <c r="C90" s="49">
        <f aca="true" t="shared" si="5" ref="C90:C95">P90*1.6</f>
        <v>1387.2</v>
      </c>
      <c r="D90" s="49">
        <f aca="true" t="shared" si="6" ref="D90:D95">Q90*1.6</f>
        <v>1611.2</v>
      </c>
      <c r="E90" s="67">
        <f aca="true" t="shared" si="7" ref="E90:E95">R90*1.6</f>
        <v>1619.2</v>
      </c>
      <c r="F90" s="49">
        <f aca="true" t="shared" si="8" ref="F90:F95">S90*1.5</f>
        <v>1717.5</v>
      </c>
      <c r="G90" s="53">
        <f aca="true" t="shared" si="9" ref="G90:G95">T90*1.4</f>
        <v>2076.2</v>
      </c>
      <c r="H90" s="152"/>
      <c r="I90" s="10"/>
      <c r="J90" s="12"/>
      <c r="K90" s="13"/>
      <c r="L90" s="13"/>
      <c r="M90" s="13"/>
      <c r="N90" s="14"/>
      <c r="P90" s="49">
        <v>867</v>
      </c>
      <c r="Q90" s="49">
        <v>1007</v>
      </c>
      <c r="R90" s="49">
        <v>1012</v>
      </c>
      <c r="S90" s="49">
        <v>1145</v>
      </c>
      <c r="T90" s="53">
        <v>1483</v>
      </c>
      <c r="U90" s="189"/>
    </row>
    <row r="91" spans="1:21" ht="21">
      <c r="A91" s="144"/>
      <c r="B91" s="10" t="s">
        <v>64</v>
      </c>
      <c r="C91" s="49">
        <f t="shared" si="5"/>
        <v>1443.2</v>
      </c>
      <c r="D91" s="49">
        <f t="shared" si="6"/>
        <v>1699.2</v>
      </c>
      <c r="E91" s="67">
        <f t="shared" si="7"/>
        <v>1715.2</v>
      </c>
      <c r="F91" s="49">
        <f t="shared" si="8"/>
        <v>1852.5</v>
      </c>
      <c r="G91" s="53">
        <f t="shared" si="9"/>
        <v>2266.6</v>
      </c>
      <c r="H91" s="152"/>
      <c r="I91" s="10"/>
      <c r="J91" s="12"/>
      <c r="K91" s="13"/>
      <c r="L91" s="13"/>
      <c r="M91" s="13"/>
      <c r="N91" s="14"/>
      <c r="P91" s="49">
        <v>902</v>
      </c>
      <c r="Q91" s="49">
        <v>1062</v>
      </c>
      <c r="R91" s="49">
        <v>1072</v>
      </c>
      <c r="S91" s="49">
        <v>1235</v>
      </c>
      <c r="T91" s="53">
        <v>1619</v>
      </c>
      <c r="U91" s="189"/>
    </row>
    <row r="92" spans="1:21" ht="21">
      <c r="A92" s="144"/>
      <c r="B92" s="10" t="s">
        <v>127</v>
      </c>
      <c r="C92" s="49">
        <f t="shared" si="5"/>
        <v>1515.2</v>
      </c>
      <c r="D92" s="49">
        <f t="shared" si="6"/>
        <v>1800</v>
      </c>
      <c r="E92" s="67">
        <f t="shared" si="7"/>
        <v>1852.8000000000002</v>
      </c>
      <c r="F92" s="49">
        <f t="shared" si="8"/>
        <v>2020.5</v>
      </c>
      <c r="G92" s="53">
        <f t="shared" si="9"/>
        <v>2487.7999999999997</v>
      </c>
      <c r="H92" s="152"/>
      <c r="I92" s="10"/>
      <c r="J92" s="12"/>
      <c r="K92" s="13"/>
      <c r="L92" s="13"/>
      <c r="M92" s="13"/>
      <c r="N92" s="14"/>
      <c r="P92" s="49">
        <v>947</v>
      </c>
      <c r="Q92" s="49">
        <v>1125</v>
      </c>
      <c r="R92" s="49">
        <v>1158</v>
      </c>
      <c r="S92" s="49">
        <v>1347</v>
      </c>
      <c r="T92" s="53">
        <v>1777</v>
      </c>
      <c r="U92" s="189"/>
    </row>
    <row r="93" spans="1:21" ht="21">
      <c r="A93" s="144"/>
      <c r="B93" s="10" t="s">
        <v>65</v>
      </c>
      <c r="C93" s="49">
        <f t="shared" si="5"/>
        <v>1556.8000000000002</v>
      </c>
      <c r="D93" s="49">
        <f t="shared" si="6"/>
        <v>1864</v>
      </c>
      <c r="E93" s="67">
        <f t="shared" si="7"/>
        <v>1918.4</v>
      </c>
      <c r="F93" s="49">
        <f t="shared" si="8"/>
        <v>2110.5</v>
      </c>
      <c r="G93" s="53">
        <f t="shared" si="9"/>
        <v>2611</v>
      </c>
      <c r="H93" s="152"/>
      <c r="I93" s="10"/>
      <c r="J93" s="12"/>
      <c r="K93" s="13"/>
      <c r="L93" s="13"/>
      <c r="M93" s="13"/>
      <c r="N93" s="14"/>
      <c r="P93" s="49">
        <v>973</v>
      </c>
      <c r="Q93" s="49">
        <v>1165</v>
      </c>
      <c r="R93" s="49">
        <v>1199</v>
      </c>
      <c r="S93" s="49">
        <v>1407</v>
      </c>
      <c r="T93" s="53">
        <v>1865</v>
      </c>
      <c r="U93" s="189"/>
    </row>
    <row r="94" spans="1:21" ht="21">
      <c r="A94" s="144"/>
      <c r="B94" s="10" t="s">
        <v>66</v>
      </c>
      <c r="C94" s="49">
        <f t="shared" si="5"/>
        <v>1716.8000000000002</v>
      </c>
      <c r="D94" s="49">
        <f t="shared" si="6"/>
        <v>2075.2000000000003</v>
      </c>
      <c r="E94" s="67">
        <f t="shared" si="7"/>
        <v>2224</v>
      </c>
      <c r="F94" s="49">
        <f t="shared" si="8"/>
        <v>2388</v>
      </c>
      <c r="G94" s="53">
        <f t="shared" si="9"/>
        <v>2961</v>
      </c>
      <c r="H94" s="152"/>
      <c r="I94" s="10"/>
      <c r="J94" s="12"/>
      <c r="K94" s="13"/>
      <c r="L94" s="13"/>
      <c r="M94" s="13"/>
      <c r="N94" s="14"/>
      <c r="P94" s="49">
        <v>1073</v>
      </c>
      <c r="Q94" s="49">
        <v>1297</v>
      </c>
      <c r="R94" s="49">
        <v>1390</v>
      </c>
      <c r="S94" s="49">
        <v>1592</v>
      </c>
      <c r="T94" s="53">
        <v>2115</v>
      </c>
      <c r="U94" s="189"/>
    </row>
    <row r="95" spans="1:21" ht="21">
      <c r="A95" s="144"/>
      <c r="B95" s="10" t="s">
        <v>128</v>
      </c>
      <c r="C95" s="49">
        <f t="shared" si="5"/>
        <v>1801.6000000000001</v>
      </c>
      <c r="D95" s="49">
        <f t="shared" si="6"/>
        <v>2193.6</v>
      </c>
      <c r="E95" s="67">
        <f t="shared" si="7"/>
        <v>2276.8</v>
      </c>
      <c r="F95" s="49">
        <f t="shared" si="8"/>
        <v>2562</v>
      </c>
      <c r="G95" s="53">
        <f t="shared" si="9"/>
        <v>3172.3999999999996</v>
      </c>
      <c r="H95" s="152"/>
      <c r="I95" s="10"/>
      <c r="J95" s="12"/>
      <c r="K95" s="13"/>
      <c r="L95" s="13"/>
      <c r="M95" s="13"/>
      <c r="N95" s="14"/>
      <c r="P95" s="49">
        <v>1126</v>
      </c>
      <c r="Q95" s="49">
        <v>1371</v>
      </c>
      <c r="R95" s="49">
        <v>1423</v>
      </c>
      <c r="S95" s="49">
        <v>1708</v>
      </c>
      <c r="T95" s="53">
        <v>2266</v>
      </c>
      <c r="U95" s="189"/>
    </row>
    <row r="96" spans="1:21" ht="21.75" thickBot="1">
      <c r="A96" s="144"/>
      <c r="B96" s="36" t="s">
        <v>34</v>
      </c>
      <c r="C96" s="49">
        <f>P96*1.6</f>
        <v>1982.4</v>
      </c>
      <c r="D96" s="49">
        <f>Q96*1.6</f>
        <v>2440</v>
      </c>
      <c r="E96" s="49">
        <f>R96*1.6</f>
        <v>2580.8</v>
      </c>
      <c r="F96" s="49">
        <f>S96*1.5</f>
        <v>2913</v>
      </c>
      <c r="G96" s="53">
        <f>T96*1.4</f>
        <v>3627.3999999999996</v>
      </c>
      <c r="H96" s="152"/>
      <c r="I96" s="36"/>
      <c r="J96" s="16"/>
      <c r="K96" s="17"/>
      <c r="L96" s="17"/>
      <c r="M96" s="17"/>
      <c r="N96" s="18"/>
      <c r="P96" s="49">
        <v>1239</v>
      </c>
      <c r="Q96" s="49">
        <v>1525</v>
      </c>
      <c r="R96" s="49">
        <v>1613</v>
      </c>
      <c r="S96" s="49">
        <v>1942</v>
      </c>
      <c r="T96" s="53">
        <v>2591</v>
      </c>
      <c r="U96" s="189"/>
    </row>
    <row r="97" spans="1:18" ht="87" customHeight="1" thickBot="1">
      <c r="A97" s="1" t="s">
        <v>52</v>
      </c>
      <c r="B97" s="2" t="s">
        <v>0</v>
      </c>
      <c r="C97" s="3" t="s">
        <v>1</v>
      </c>
      <c r="D97" s="3" t="s">
        <v>2</v>
      </c>
      <c r="E97" s="3" t="s">
        <v>3</v>
      </c>
      <c r="F97" s="3" t="s">
        <v>4</v>
      </c>
      <c r="G97" s="5" t="s">
        <v>5</v>
      </c>
      <c r="H97" s="60" t="s">
        <v>51</v>
      </c>
      <c r="I97" s="2" t="s">
        <v>0</v>
      </c>
      <c r="J97" s="3" t="s">
        <v>1</v>
      </c>
      <c r="K97" s="3" t="s">
        <v>2</v>
      </c>
      <c r="L97" s="3" t="s">
        <v>3</v>
      </c>
      <c r="M97" s="3" t="s">
        <v>4</v>
      </c>
      <c r="N97" s="5" t="s">
        <v>5</v>
      </c>
      <c r="Q97" s="64"/>
      <c r="R97" s="64"/>
    </row>
    <row r="98" spans="1:27" ht="21">
      <c r="A98" s="144"/>
      <c r="B98" s="10" t="s">
        <v>64</v>
      </c>
      <c r="C98" s="49">
        <f>P98*1.6</f>
        <v>1660.8000000000002</v>
      </c>
      <c r="D98" s="49">
        <f>Q98*1.6</f>
        <v>1992</v>
      </c>
      <c r="E98" s="67">
        <f>R98*1.6</f>
        <v>2033.6000000000001</v>
      </c>
      <c r="F98" s="49">
        <f>S98*1.5</f>
        <v>2152.5</v>
      </c>
      <c r="G98" s="53">
        <f>T98*1.4</f>
        <v>2546.6</v>
      </c>
      <c r="H98" s="152"/>
      <c r="I98" s="10" t="s">
        <v>58</v>
      </c>
      <c r="J98" s="49">
        <f>W98*1.6</f>
        <v>2577.6000000000004</v>
      </c>
      <c r="K98" s="49">
        <f>X98*1.6</f>
        <v>3241.6000000000004</v>
      </c>
      <c r="L98" s="67">
        <f>Y98*1.6</f>
        <v>3324.8</v>
      </c>
      <c r="M98" s="49">
        <f>Z98*1.5</f>
        <v>3607.5</v>
      </c>
      <c r="N98" s="53">
        <f>AA98*1.4</f>
        <v>4442.2</v>
      </c>
      <c r="P98" s="49">
        <v>1038</v>
      </c>
      <c r="Q98" s="49">
        <v>1245</v>
      </c>
      <c r="R98" s="49">
        <v>1271</v>
      </c>
      <c r="S98" s="49">
        <v>1435</v>
      </c>
      <c r="T98" s="53">
        <v>1819</v>
      </c>
      <c r="U98" s="189"/>
      <c r="W98" s="49">
        <v>1611</v>
      </c>
      <c r="X98" s="49">
        <v>2026</v>
      </c>
      <c r="Y98" s="49">
        <v>2078</v>
      </c>
      <c r="Z98" s="49">
        <v>2405</v>
      </c>
      <c r="AA98" s="53">
        <v>3173</v>
      </c>
    </row>
    <row r="99" spans="1:27" ht="21">
      <c r="A99" s="144"/>
      <c r="B99" s="10" t="s">
        <v>65</v>
      </c>
      <c r="C99" s="49">
        <f>P99*1.6</f>
        <v>2028.8000000000002</v>
      </c>
      <c r="D99" s="49">
        <f>Q99*1.6</f>
        <v>2424</v>
      </c>
      <c r="E99" s="67">
        <f>R99*1.6</f>
        <v>2512</v>
      </c>
      <c r="F99" s="49">
        <f>S99*1.5</f>
        <v>2683.5</v>
      </c>
      <c r="G99" s="53">
        <f>T99*1.4</f>
        <v>3171</v>
      </c>
      <c r="H99" s="152"/>
      <c r="I99" s="10" t="s">
        <v>59</v>
      </c>
      <c r="J99" s="49">
        <f>W99*1.6</f>
        <v>3318.4</v>
      </c>
      <c r="K99" s="49">
        <f>X99*1.6</f>
        <v>4105.6</v>
      </c>
      <c r="L99" s="67">
        <f>Y99*1.6</f>
        <v>4283.2</v>
      </c>
      <c r="M99" s="49">
        <f>Z99*1.5</f>
        <v>4672.5</v>
      </c>
      <c r="N99" s="53">
        <f>AA99*1.4</f>
        <v>5693.799999999999</v>
      </c>
      <c r="P99" s="49">
        <v>1268</v>
      </c>
      <c r="Q99" s="49">
        <v>1515</v>
      </c>
      <c r="R99" s="49">
        <v>1570</v>
      </c>
      <c r="S99" s="49">
        <v>1789</v>
      </c>
      <c r="T99" s="53">
        <v>2265</v>
      </c>
      <c r="U99" s="189"/>
      <c r="W99" s="49">
        <v>2074</v>
      </c>
      <c r="X99" s="49">
        <v>2566</v>
      </c>
      <c r="Y99" s="49">
        <v>2677</v>
      </c>
      <c r="Z99" s="49">
        <v>3115</v>
      </c>
      <c r="AA99" s="53">
        <v>4067</v>
      </c>
    </row>
    <row r="100" spans="1:21" ht="21">
      <c r="A100" s="144"/>
      <c r="B100" s="10" t="s">
        <v>61</v>
      </c>
      <c r="C100" s="49">
        <f>P100*1.6</f>
        <v>2540.8</v>
      </c>
      <c r="D100" s="49">
        <f>Q100*1.6</f>
        <v>2816</v>
      </c>
      <c r="E100" s="67">
        <f>R100*1.6</f>
        <v>3033.6000000000004</v>
      </c>
      <c r="F100" s="49">
        <f>S100*1.5</f>
        <v>3285</v>
      </c>
      <c r="G100" s="53">
        <f>T100*1.4</f>
        <v>3919.9999999999995</v>
      </c>
      <c r="H100" s="152"/>
      <c r="I100" s="10"/>
      <c r="J100" s="12"/>
      <c r="K100" s="13"/>
      <c r="L100" s="13"/>
      <c r="M100" s="13"/>
      <c r="N100" s="14"/>
      <c r="P100" s="49">
        <v>1588</v>
      </c>
      <c r="Q100" s="49">
        <v>1760</v>
      </c>
      <c r="R100" s="49">
        <v>1896</v>
      </c>
      <c r="S100" s="49">
        <v>2190</v>
      </c>
      <c r="T100" s="53">
        <v>2800</v>
      </c>
      <c r="U100" s="189"/>
    </row>
    <row r="101" spans="1:21" ht="21">
      <c r="A101" s="144"/>
      <c r="B101" s="10" t="s">
        <v>58</v>
      </c>
      <c r="C101" s="49">
        <f>P101*1.6</f>
        <v>2692.8</v>
      </c>
      <c r="D101" s="49">
        <f>Q101*1.6</f>
        <v>3260.8</v>
      </c>
      <c r="E101" s="67">
        <f>R101*1.6</f>
        <v>3432</v>
      </c>
      <c r="F101" s="49">
        <f>S101*1.5</f>
        <v>3711</v>
      </c>
      <c r="G101" s="53">
        <f>T101*1.4</f>
        <v>4390.4</v>
      </c>
      <c r="H101" s="152"/>
      <c r="I101" s="36"/>
      <c r="J101" s="16"/>
      <c r="K101" s="17"/>
      <c r="L101" s="17"/>
      <c r="M101" s="17"/>
      <c r="N101" s="18"/>
      <c r="P101" s="49">
        <v>1683</v>
      </c>
      <c r="Q101" s="49">
        <v>2038</v>
      </c>
      <c r="R101" s="49">
        <v>2145</v>
      </c>
      <c r="S101" s="49">
        <v>2474</v>
      </c>
      <c r="T101" s="53">
        <v>3136</v>
      </c>
      <c r="U101" s="189"/>
    </row>
    <row r="102" spans="1:18" ht="21.75" thickBot="1">
      <c r="A102" s="145"/>
      <c r="B102" s="26"/>
      <c r="C102" s="27"/>
      <c r="D102" s="61"/>
      <c r="E102" s="61"/>
      <c r="F102" s="61"/>
      <c r="G102" s="62"/>
      <c r="H102" s="153"/>
      <c r="I102" s="26"/>
      <c r="J102" s="27"/>
      <c r="K102" s="27"/>
      <c r="L102" s="27"/>
      <c r="M102" s="27"/>
      <c r="N102" s="28"/>
      <c r="Q102" s="64"/>
      <c r="R102" s="64"/>
    </row>
    <row r="103" spans="1:18" ht="75.75" thickBot="1">
      <c r="A103" s="1" t="s">
        <v>23</v>
      </c>
      <c r="B103" s="2" t="s">
        <v>0</v>
      </c>
      <c r="C103" s="3" t="s">
        <v>1</v>
      </c>
      <c r="D103" s="3" t="s">
        <v>2</v>
      </c>
      <c r="E103" s="3" t="s">
        <v>3</v>
      </c>
      <c r="F103" s="3" t="s">
        <v>4</v>
      </c>
      <c r="G103" s="5" t="s">
        <v>5</v>
      </c>
      <c r="H103" s="1" t="s">
        <v>24</v>
      </c>
      <c r="I103" s="2" t="s">
        <v>0</v>
      </c>
      <c r="J103" s="3" t="s">
        <v>1</v>
      </c>
      <c r="K103" s="3" t="s">
        <v>2</v>
      </c>
      <c r="L103" s="3" t="s">
        <v>3</v>
      </c>
      <c r="M103" s="3" t="s">
        <v>4</v>
      </c>
      <c r="N103" s="4" t="s">
        <v>5</v>
      </c>
      <c r="Q103" s="64"/>
      <c r="R103" s="64"/>
    </row>
    <row r="104" spans="1:27" ht="21">
      <c r="A104" s="144"/>
      <c r="B104" s="10" t="s">
        <v>119</v>
      </c>
      <c r="C104" s="49">
        <f>P104*1.6</f>
        <v>1355.2</v>
      </c>
      <c r="D104" s="49">
        <f>Q104*1.6</f>
        <v>1576</v>
      </c>
      <c r="E104" s="67">
        <f>R104*1.6</f>
        <v>1587.2</v>
      </c>
      <c r="F104" s="49">
        <f>S104*1.5</f>
        <v>1692</v>
      </c>
      <c r="G104" s="53">
        <f>T104*1.4</f>
        <v>2052.4</v>
      </c>
      <c r="H104" s="144"/>
      <c r="I104" s="10" t="s">
        <v>119</v>
      </c>
      <c r="J104" s="49">
        <f>W104*1.6</f>
        <v>1553.6000000000001</v>
      </c>
      <c r="K104" s="49">
        <f>X104*1.6</f>
        <v>1849.6000000000001</v>
      </c>
      <c r="L104" s="67">
        <f>Y104*1.6</f>
        <v>1857.6000000000001</v>
      </c>
      <c r="M104" s="49">
        <f>Z104*1.5</f>
        <v>1950</v>
      </c>
      <c r="N104" s="53">
        <f>AA104*1.4</f>
        <v>2303</v>
      </c>
      <c r="P104" s="49">
        <v>847</v>
      </c>
      <c r="Q104" s="49">
        <v>985</v>
      </c>
      <c r="R104" s="49">
        <v>992</v>
      </c>
      <c r="S104" s="49">
        <v>1128</v>
      </c>
      <c r="T104" s="53">
        <v>1466</v>
      </c>
      <c r="U104" s="189"/>
      <c r="W104" s="49">
        <v>971</v>
      </c>
      <c r="X104" s="49">
        <v>1156</v>
      </c>
      <c r="Y104" s="49">
        <v>1161</v>
      </c>
      <c r="Z104" s="49">
        <v>1300</v>
      </c>
      <c r="AA104" s="53">
        <v>1645</v>
      </c>
    </row>
    <row r="105" spans="1:27" ht="21">
      <c r="A105" s="144"/>
      <c r="B105" s="10" t="s">
        <v>120</v>
      </c>
      <c r="C105" s="49">
        <f>P105*1.6</f>
        <v>1456</v>
      </c>
      <c r="D105" s="49">
        <f>Q105*1.6</f>
        <v>1713.6000000000001</v>
      </c>
      <c r="E105" s="67">
        <f>R105*1.6</f>
        <v>1739.2</v>
      </c>
      <c r="F105" s="49">
        <f>S105*1.5</f>
        <v>1876.5</v>
      </c>
      <c r="G105" s="53">
        <f>T105*1.4</f>
        <v>2289</v>
      </c>
      <c r="H105" s="144"/>
      <c r="I105" s="10" t="s">
        <v>120</v>
      </c>
      <c r="J105" s="49">
        <f>W105*1.6</f>
        <v>1708.8000000000002</v>
      </c>
      <c r="K105" s="49">
        <f>X105*1.6</f>
        <v>2030.4</v>
      </c>
      <c r="L105" s="67">
        <f>Y105*1.6</f>
        <v>2081.6</v>
      </c>
      <c r="M105" s="49">
        <f>Z105*1.5</f>
        <v>2197.5</v>
      </c>
      <c r="N105" s="53">
        <f>AA105*1.4</f>
        <v>2588.6</v>
      </c>
      <c r="P105" s="49">
        <v>910</v>
      </c>
      <c r="Q105" s="49">
        <v>1071</v>
      </c>
      <c r="R105" s="49">
        <v>1087</v>
      </c>
      <c r="S105" s="49">
        <v>1251</v>
      </c>
      <c r="T105" s="53">
        <v>1635</v>
      </c>
      <c r="U105" s="189"/>
      <c r="W105" s="49">
        <v>1068</v>
      </c>
      <c r="X105" s="49">
        <v>1269</v>
      </c>
      <c r="Y105" s="49">
        <v>1301</v>
      </c>
      <c r="Z105" s="49">
        <v>1465</v>
      </c>
      <c r="AA105" s="53">
        <v>1849</v>
      </c>
    </row>
    <row r="106" spans="1:27" ht="21">
      <c r="A106" s="144"/>
      <c r="B106" s="10" t="s">
        <v>121</v>
      </c>
      <c r="C106" s="49">
        <f>P106*1.6</f>
        <v>1841.6000000000001</v>
      </c>
      <c r="D106" s="49">
        <f>Q106*1.6</f>
        <v>2171.2000000000003</v>
      </c>
      <c r="E106" s="67">
        <f>R106*1.6</f>
        <v>2225.6</v>
      </c>
      <c r="F106" s="49">
        <f>S106*1.5</f>
        <v>2415</v>
      </c>
      <c r="G106" s="53">
        <f>T106*1.4</f>
        <v>2920.3999999999996</v>
      </c>
      <c r="H106" s="144"/>
      <c r="I106" s="10" t="s">
        <v>121</v>
      </c>
      <c r="J106" s="49">
        <f>W106*1.6</f>
        <v>2206.4</v>
      </c>
      <c r="K106" s="49">
        <f>X106*1.6</f>
        <v>2614.4</v>
      </c>
      <c r="L106" s="67">
        <f>Y106*1.6</f>
        <v>2710.4</v>
      </c>
      <c r="M106" s="49">
        <f>Z106*1.5</f>
        <v>2869.5</v>
      </c>
      <c r="N106" s="53">
        <f>AA106*1.4</f>
        <v>3344.6</v>
      </c>
      <c r="P106" s="49">
        <v>1151</v>
      </c>
      <c r="Q106" s="49">
        <v>1357</v>
      </c>
      <c r="R106" s="49">
        <v>1391</v>
      </c>
      <c r="S106" s="49">
        <v>1610</v>
      </c>
      <c r="T106" s="53">
        <v>2086</v>
      </c>
      <c r="U106" s="189"/>
      <c r="W106" s="49">
        <v>1379</v>
      </c>
      <c r="X106" s="49">
        <v>1634</v>
      </c>
      <c r="Y106" s="49">
        <v>1694</v>
      </c>
      <c r="Z106" s="49">
        <v>1913</v>
      </c>
      <c r="AA106" s="53">
        <v>2389</v>
      </c>
    </row>
    <row r="107" spans="1:18" ht="21.75" thickBot="1">
      <c r="A107" s="145"/>
      <c r="B107" s="26"/>
      <c r="C107" s="27"/>
      <c r="D107" s="61"/>
      <c r="E107" s="61"/>
      <c r="F107" s="61"/>
      <c r="G107" s="62"/>
      <c r="H107" s="145"/>
      <c r="I107" s="26"/>
      <c r="J107" s="27"/>
      <c r="K107" s="61"/>
      <c r="L107" s="61"/>
      <c r="M107" s="61"/>
      <c r="N107" s="62"/>
      <c r="Q107" s="64"/>
      <c r="R107" s="64"/>
    </row>
    <row r="108" spans="1:18" ht="57" thickBot="1">
      <c r="A108" s="1" t="s">
        <v>26</v>
      </c>
      <c r="B108" s="7" t="s">
        <v>0</v>
      </c>
      <c r="C108" s="8" t="s">
        <v>1</v>
      </c>
      <c r="D108" s="8" t="s">
        <v>2</v>
      </c>
      <c r="E108" s="8" t="s">
        <v>3</v>
      </c>
      <c r="F108" s="3" t="s">
        <v>4</v>
      </c>
      <c r="G108" s="9" t="s">
        <v>5</v>
      </c>
      <c r="H108" s="60" t="s">
        <v>30</v>
      </c>
      <c r="I108" s="7" t="s">
        <v>0</v>
      </c>
      <c r="J108" s="3" t="s">
        <v>1</v>
      </c>
      <c r="K108" s="3" t="s">
        <v>2</v>
      </c>
      <c r="L108" s="3" t="s">
        <v>3</v>
      </c>
      <c r="M108" s="3" t="s">
        <v>4</v>
      </c>
      <c r="N108" s="5" t="s">
        <v>5</v>
      </c>
      <c r="Q108" s="64"/>
      <c r="R108" s="64"/>
    </row>
    <row r="109" spans="1:27" ht="21">
      <c r="A109" s="144"/>
      <c r="B109" s="10" t="s">
        <v>27</v>
      </c>
      <c r="C109" s="75">
        <f>P109*1.5</f>
        <v>807</v>
      </c>
      <c r="D109" s="76"/>
      <c r="E109" s="76"/>
      <c r="F109" s="76"/>
      <c r="G109" s="77"/>
      <c r="H109" s="152"/>
      <c r="I109" s="10" t="s">
        <v>53</v>
      </c>
      <c r="J109" s="49">
        <f>W109*1.6</f>
        <v>1539.2</v>
      </c>
      <c r="K109" s="49">
        <f>X109*1.6</f>
        <v>1862.4</v>
      </c>
      <c r="L109" s="67">
        <f>Y109*1.6</f>
        <v>1920</v>
      </c>
      <c r="M109" s="49">
        <f>Z109*1.5</f>
        <v>2128.5</v>
      </c>
      <c r="N109" s="53">
        <f>AA109*1.4</f>
        <v>2700.6</v>
      </c>
      <c r="P109" s="75">
        <v>538</v>
      </c>
      <c r="Q109" s="76"/>
      <c r="R109" s="76"/>
      <c r="S109" s="76"/>
      <c r="T109" s="77"/>
      <c r="U109" s="190"/>
      <c r="W109" s="49">
        <v>962</v>
      </c>
      <c r="X109" s="49">
        <v>1164</v>
      </c>
      <c r="Y109" s="49">
        <v>1200</v>
      </c>
      <c r="Z109" s="49">
        <v>1419</v>
      </c>
      <c r="AA109" s="53">
        <v>1929</v>
      </c>
    </row>
    <row r="110" spans="1:18" ht="21">
      <c r="A110" s="144"/>
      <c r="B110" s="10"/>
      <c r="C110" s="12"/>
      <c r="D110" s="13"/>
      <c r="E110" s="13"/>
      <c r="F110" s="13"/>
      <c r="G110" s="14"/>
      <c r="H110" s="152"/>
      <c r="I110" s="10"/>
      <c r="J110" s="12"/>
      <c r="K110" s="13"/>
      <c r="L110" s="13"/>
      <c r="M110" s="13"/>
      <c r="N110" s="14"/>
      <c r="Q110" s="64"/>
      <c r="R110" s="64"/>
    </row>
    <row r="111" spans="1:18" ht="21">
      <c r="A111" s="144"/>
      <c r="B111" s="10"/>
      <c r="C111" s="12"/>
      <c r="D111" s="13"/>
      <c r="E111" s="13"/>
      <c r="F111" s="13"/>
      <c r="G111" s="14"/>
      <c r="H111" s="152"/>
      <c r="I111" s="10"/>
      <c r="J111" s="12"/>
      <c r="K111" s="13"/>
      <c r="L111" s="13"/>
      <c r="M111" s="13"/>
      <c r="N111" s="14"/>
      <c r="Q111" s="64"/>
      <c r="R111" s="64"/>
    </row>
    <row r="112" spans="1:18" ht="21">
      <c r="A112" s="144"/>
      <c r="B112" s="10"/>
      <c r="C112" s="12"/>
      <c r="D112" s="13"/>
      <c r="E112" s="13"/>
      <c r="F112" s="13"/>
      <c r="G112" s="14"/>
      <c r="H112" s="152"/>
      <c r="I112" s="11"/>
      <c r="J112" s="12"/>
      <c r="K112" s="13"/>
      <c r="L112" s="13"/>
      <c r="M112" s="13"/>
      <c r="N112" s="14"/>
      <c r="Q112" s="64"/>
      <c r="R112" s="64"/>
    </row>
    <row r="113" spans="1:18" ht="21">
      <c r="A113" s="144"/>
      <c r="B113" s="11"/>
      <c r="C113" s="19"/>
      <c r="D113" s="19"/>
      <c r="E113" s="19"/>
      <c r="F113" s="19"/>
      <c r="G113" s="20"/>
      <c r="H113" s="152"/>
      <c r="I113" s="11"/>
      <c r="J113" s="19"/>
      <c r="K113" s="19"/>
      <c r="L113" s="19"/>
      <c r="M113" s="19"/>
      <c r="N113" s="20"/>
      <c r="Q113" s="64"/>
      <c r="R113" s="64"/>
    </row>
    <row r="114" spans="1:18" ht="21.75" thickBot="1">
      <c r="A114" s="145"/>
      <c r="B114" s="26"/>
      <c r="C114" s="27"/>
      <c r="D114" s="27"/>
      <c r="E114" s="27"/>
      <c r="F114" s="27"/>
      <c r="G114" s="28"/>
      <c r="H114" s="153"/>
      <c r="I114" s="26"/>
      <c r="J114" s="27"/>
      <c r="K114" s="27"/>
      <c r="L114" s="27"/>
      <c r="M114" s="27"/>
      <c r="N114" s="28"/>
      <c r="Q114" s="64"/>
      <c r="R114" s="64"/>
    </row>
    <row r="115" spans="1:18" ht="57" thickBot="1">
      <c r="A115" s="1" t="s">
        <v>32</v>
      </c>
      <c r="B115" s="7" t="s">
        <v>0</v>
      </c>
      <c r="C115" s="8" t="s">
        <v>1</v>
      </c>
      <c r="D115" s="8" t="s">
        <v>2</v>
      </c>
      <c r="E115" s="8" t="s">
        <v>3</v>
      </c>
      <c r="F115" s="3" t="s">
        <v>4</v>
      </c>
      <c r="G115" s="9" t="s">
        <v>5</v>
      </c>
      <c r="H115" s="60" t="s">
        <v>25</v>
      </c>
      <c r="I115" s="2" t="s">
        <v>0</v>
      </c>
      <c r="J115" s="3" t="s">
        <v>1</v>
      </c>
      <c r="K115" s="3" t="s">
        <v>2</v>
      </c>
      <c r="L115" s="3" t="s">
        <v>3</v>
      </c>
      <c r="M115" s="3" t="s">
        <v>4</v>
      </c>
      <c r="N115" s="5" t="s">
        <v>5</v>
      </c>
      <c r="Q115" s="64"/>
      <c r="R115" s="64"/>
    </row>
    <row r="116" spans="1:27" ht="21">
      <c r="A116" s="144"/>
      <c r="B116" s="10" t="s">
        <v>64</v>
      </c>
      <c r="C116" s="31"/>
      <c r="D116" s="31"/>
      <c r="E116" s="67">
        <f>R116*1.6</f>
        <v>9924.800000000001</v>
      </c>
      <c r="F116" s="49">
        <f>S116*1.5</f>
        <v>9714</v>
      </c>
      <c r="G116" s="53">
        <f>T116*1.4</f>
        <v>9868.599999999999</v>
      </c>
      <c r="H116" s="152"/>
      <c r="I116" s="10" t="s">
        <v>129</v>
      </c>
      <c r="J116" s="49">
        <f>W116*1.6</f>
        <v>2667.2000000000003</v>
      </c>
      <c r="K116" s="49">
        <f>X116*1.6</f>
        <v>3011.2000000000003</v>
      </c>
      <c r="L116" s="67">
        <f>Y116*1.6</f>
        <v>3081.6000000000004</v>
      </c>
      <c r="M116" s="49">
        <f>Z116*1.5</f>
        <v>3241.5</v>
      </c>
      <c r="N116" s="53">
        <f>AA116*1.4</f>
        <v>3754.7999999999997</v>
      </c>
      <c r="P116" s="31"/>
      <c r="Q116" s="31"/>
      <c r="R116" s="49">
        <v>6203</v>
      </c>
      <c r="S116" s="49">
        <v>6476</v>
      </c>
      <c r="T116" s="53">
        <v>7049</v>
      </c>
      <c r="U116" s="189"/>
      <c r="W116" s="49">
        <v>1667</v>
      </c>
      <c r="X116" s="49">
        <v>1882</v>
      </c>
      <c r="Y116" s="49">
        <v>1926</v>
      </c>
      <c r="Z116" s="49">
        <v>2161</v>
      </c>
      <c r="AA116" s="53">
        <v>2682</v>
      </c>
    </row>
    <row r="117" spans="1:18" ht="21">
      <c r="A117" s="144"/>
      <c r="B117" s="10"/>
      <c r="C117" s="12"/>
      <c r="D117" s="13"/>
      <c r="E117" s="13"/>
      <c r="F117" s="13"/>
      <c r="G117" s="14"/>
      <c r="H117" s="152"/>
      <c r="I117" s="10"/>
      <c r="J117" s="12"/>
      <c r="K117" s="13"/>
      <c r="L117" s="13"/>
      <c r="M117" s="13"/>
      <c r="N117" s="14"/>
      <c r="Q117" s="64"/>
      <c r="R117" s="64"/>
    </row>
    <row r="118" spans="1:18" ht="21">
      <c r="A118" s="144"/>
      <c r="B118" s="11"/>
      <c r="C118" s="19"/>
      <c r="D118" s="19"/>
      <c r="E118" s="19"/>
      <c r="F118" s="19"/>
      <c r="G118" s="20"/>
      <c r="H118" s="152"/>
      <c r="I118" s="11"/>
      <c r="J118" s="12"/>
      <c r="K118" s="13"/>
      <c r="L118" s="13"/>
      <c r="M118" s="13"/>
      <c r="N118" s="14"/>
      <c r="Q118" s="64"/>
      <c r="R118" s="64"/>
    </row>
    <row r="119" spans="1:18" ht="21">
      <c r="A119" s="144"/>
      <c r="B119" s="11"/>
      <c r="C119" s="19"/>
      <c r="D119" s="19"/>
      <c r="E119" s="19"/>
      <c r="F119" s="19"/>
      <c r="G119" s="20"/>
      <c r="H119" s="152"/>
      <c r="I119" s="11"/>
      <c r="J119" s="19"/>
      <c r="K119" s="19"/>
      <c r="L119" s="19"/>
      <c r="M119" s="19"/>
      <c r="N119" s="20"/>
      <c r="Q119" s="64"/>
      <c r="R119" s="64"/>
    </row>
    <row r="120" spans="1:18" ht="21.75" thickBot="1">
      <c r="A120" s="145"/>
      <c r="B120" s="26"/>
      <c r="C120" s="27"/>
      <c r="D120" s="27"/>
      <c r="E120" s="27"/>
      <c r="F120" s="27"/>
      <c r="G120" s="28"/>
      <c r="H120" s="153"/>
      <c r="I120" s="26"/>
      <c r="J120" s="27"/>
      <c r="K120" s="27"/>
      <c r="L120" s="27"/>
      <c r="M120" s="27"/>
      <c r="N120" s="28"/>
      <c r="Q120" s="64"/>
      <c r="R120" s="64"/>
    </row>
    <row r="121" spans="1:18" ht="113.25" thickBot="1">
      <c r="A121" s="1" t="s">
        <v>35</v>
      </c>
      <c r="B121" s="7" t="s">
        <v>0</v>
      </c>
      <c r="C121" s="8" t="s">
        <v>1</v>
      </c>
      <c r="D121" s="8" t="s">
        <v>2</v>
      </c>
      <c r="E121" s="8" t="s">
        <v>3</v>
      </c>
      <c r="F121" s="3" t="s">
        <v>4</v>
      </c>
      <c r="G121" s="9" t="s">
        <v>5</v>
      </c>
      <c r="H121" s="60" t="s">
        <v>33</v>
      </c>
      <c r="I121" s="7" t="s">
        <v>0</v>
      </c>
      <c r="J121" s="3" t="s">
        <v>1</v>
      </c>
      <c r="K121" s="3" t="s">
        <v>2</v>
      </c>
      <c r="L121" s="3" t="s">
        <v>3</v>
      </c>
      <c r="M121" s="3" t="s">
        <v>4</v>
      </c>
      <c r="N121" s="5" t="s">
        <v>5</v>
      </c>
      <c r="Q121" s="64"/>
      <c r="R121" s="64"/>
    </row>
    <row r="122" spans="1:27" ht="21">
      <c r="A122" s="144"/>
      <c r="B122" s="10" t="s">
        <v>58</v>
      </c>
      <c r="C122" s="49">
        <f>P122*1.6</f>
        <v>2680</v>
      </c>
      <c r="D122" s="49">
        <f>Q122*1.6</f>
        <v>3259.2000000000003</v>
      </c>
      <c r="E122" s="67">
        <f>R122*1.6</f>
        <v>3336</v>
      </c>
      <c r="F122" s="49">
        <f>S122*1.5</f>
        <v>3618</v>
      </c>
      <c r="G122" s="53">
        <f>T122*1.4</f>
        <v>4452</v>
      </c>
      <c r="H122" s="152"/>
      <c r="I122" s="10" t="s">
        <v>58</v>
      </c>
      <c r="J122" s="49">
        <f>W122*1.6</f>
        <v>2932.8</v>
      </c>
      <c r="K122" s="49">
        <f>X122*1.6</f>
        <v>3576</v>
      </c>
      <c r="L122" s="67">
        <f>Y122*1.6</f>
        <v>3678.4</v>
      </c>
      <c r="M122" s="49">
        <f>Z122*1.5</f>
        <v>3940.5</v>
      </c>
      <c r="N122" s="53">
        <f>AA122*1.4</f>
        <v>4753</v>
      </c>
      <c r="P122" s="49">
        <v>1675</v>
      </c>
      <c r="Q122" s="49">
        <v>2037</v>
      </c>
      <c r="R122" s="49">
        <v>2085</v>
      </c>
      <c r="S122" s="49">
        <v>2412</v>
      </c>
      <c r="T122" s="53">
        <v>3180</v>
      </c>
      <c r="U122" s="189"/>
      <c r="W122" s="49">
        <v>1833</v>
      </c>
      <c r="X122" s="49">
        <v>2235</v>
      </c>
      <c r="Y122" s="49">
        <v>2299</v>
      </c>
      <c r="Z122" s="49">
        <v>2627</v>
      </c>
      <c r="AA122" s="53">
        <v>3395</v>
      </c>
    </row>
    <row r="123" spans="1:27" ht="21">
      <c r="A123" s="144"/>
      <c r="B123" s="10" t="s">
        <v>59</v>
      </c>
      <c r="C123" s="49">
        <f>P123*1.6</f>
        <v>3486.4</v>
      </c>
      <c r="D123" s="49">
        <f>Q123*1.6</f>
        <v>4225.6</v>
      </c>
      <c r="E123" s="67">
        <f>R123*1.6</f>
        <v>4376</v>
      </c>
      <c r="F123" s="49">
        <f>S123*1.5</f>
        <v>4758</v>
      </c>
      <c r="G123" s="53">
        <f>T123*1.4</f>
        <v>5773.599999999999</v>
      </c>
      <c r="H123" s="152"/>
      <c r="I123" s="10" t="s">
        <v>59</v>
      </c>
      <c r="J123" s="49">
        <f>W123*1.6</f>
        <v>3851.2000000000003</v>
      </c>
      <c r="K123" s="49">
        <f>X123*1.6</f>
        <v>4667.2</v>
      </c>
      <c r="L123" s="67">
        <f>Y123*1.6</f>
        <v>4859.2</v>
      </c>
      <c r="M123" s="49">
        <f>Z123*1.5</f>
        <v>5212.5</v>
      </c>
      <c r="N123" s="53">
        <f>AA123*1.4</f>
        <v>6197.799999999999</v>
      </c>
      <c r="P123" s="49">
        <v>2179</v>
      </c>
      <c r="Q123" s="49">
        <v>2641</v>
      </c>
      <c r="R123" s="49">
        <v>2735</v>
      </c>
      <c r="S123" s="49">
        <v>3172</v>
      </c>
      <c r="T123" s="53">
        <v>4124</v>
      </c>
      <c r="U123" s="189"/>
      <c r="W123" s="49">
        <v>2407</v>
      </c>
      <c r="X123" s="49">
        <v>2917</v>
      </c>
      <c r="Y123" s="49">
        <v>3037</v>
      </c>
      <c r="Z123" s="49">
        <v>3475</v>
      </c>
      <c r="AA123" s="53">
        <v>4427</v>
      </c>
    </row>
    <row r="124" spans="1:18" ht="21">
      <c r="A124" s="144"/>
      <c r="B124" s="10"/>
      <c r="C124" s="12"/>
      <c r="D124" s="13"/>
      <c r="E124" s="13"/>
      <c r="F124" s="13"/>
      <c r="G124" s="14"/>
      <c r="H124" s="152"/>
      <c r="I124" s="10"/>
      <c r="J124" s="12"/>
      <c r="K124" s="13"/>
      <c r="L124" s="13"/>
      <c r="M124" s="13"/>
      <c r="N124" s="14"/>
      <c r="Q124" s="64"/>
      <c r="R124" s="64"/>
    </row>
    <row r="125" spans="1:18" ht="21">
      <c r="A125" s="144"/>
      <c r="B125" s="10"/>
      <c r="C125" s="12"/>
      <c r="D125" s="13"/>
      <c r="E125" s="13"/>
      <c r="F125" s="13"/>
      <c r="G125" s="14"/>
      <c r="H125" s="152"/>
      <c r="I125" s="11"/>
      <c r="J125" s="12"/>
      <c r="K125" s="13"/>
      <c r="L125" s="13"/>
      <c r="M125" s="13"/>
      <c r="N125" s="14"/>
      <c r="Q125" s="64"/>
      <c r="R125" s="64"/>
    </row>
    <row r="126" spans="1:18" ht="21.75" thickBot="1">
      <c r="A126" s="145"/>
      <c r="B126" s="26"/>
      <c r="C126" s="27"/>
      <c r="D126" s="27"/>
      <c r="E126" s="27"/>
      <c r="F126" s="27"/>
      <c r="G126" s="28"/>
      <c r="H126" s="153"/>
      <c r="I126" s="26"/>
      <c r="J126" s="27"/>
      <c r="K126" s="27"/>
      <c r="L126" s="27"/>
      <c r="M126" s="27"/>
      <c r="N126" s="28"/>
      <c r="Q126" s="64"/>
      <c r="R126" s="64"/>
    </row>
    <row r="127" spans="1:18" ht="94.5" thickBot="1">
      <c r="A127" s="1" t="s">
        <v>57</v>
      </c>
      <c r="B127" s="2" t="s">
        <v>0</v>
      </c>
      <c r="C127" s="3" t="s">
        <v>1</v>
      </c>
      <c r="D127" s="3" t="s">
        <v>2</v>
      </c>
      <c r="E127" s="3" t="s">
        <v>3</v>
      </c>
      <c r="F127" s="3" t="s">
        <v>4</v>
      </c>
      <c r="G127" s="4" t="s">
        <v>5</v>
      </c>
      <c r="H127" s="60" t="s">
        <v>63</v>
      </c>
      <c r="I127" s="2" t="s">
        <v>0</v>
      </c>
      <c r="J127" s="3" t="s">
        <v>1</v>
      </c>
      <c r="K127" s="3" t="s">
        <v>2</v>
      </c>
      <c r="L127" s="3" t="s">
        <v>3</v>
      </c>
      <c r="M127" s="3" t="s">
        <v>4</v>
      </c>
      <c r="N127" s="5" t="s">
        <v>5</v>
      </c>
      <c r="Q127" s="64"/>
      <c r="R127" s="64"/>
    </row>
    <row r="128" spans="1:27" ht="21">
      <c r="A128" s="144"/>
      <c r="B128" s="10" t="s">
        <v>61</v>
      </c>
      <c r="C128" s="49">
        <f>P128*1.6</f>
        <v>2244.8</v>
      </c>
      <c r="D128" s="49">
        <f>Q128*1.6</f>
        <v>2688</v>
      </c>
      <c r="E128" s="67">
        <f>R128*1.6</f>
        <v>2708.8</v>
      </c>
      <c r="F128" s="49">
        <f>S128*1.5</f>
        <v>2949</v>
      </c>
      <c r="G128" s="53">
        <f>T128*1.4</f>
        <v>3697.3999999999996</v>
      </c>
      <c r="H128" s="152"/>
      <c r="I128" s="10" t="s">
        <v>64</v>
      </c>
      <c r="J128" s="49">
        <f>W128*1.6</f>
        <v>1435.2</v>
      </c>
      <c r="K128" s="49">
        <f>X128*1.6</f>
        <v>1640</v>
      </c>
      <c r="L128" s="67">
        <f>Y128*1.6</f>
        <v>1638.4</v>
      </c>
      <c r="M128" s="49">
        <f>Z128*1.5</f>
        <v>1713</v>
      </c>
      <c r="N128" s="53">
        <f>AA128*1.4</f>
        <v>2039.8</v>
      </c>
      <c r="P128" s="49">
        <v>1403</v>
      </c>
      <c r="Q128" s="49">
        <v>1680</v>
      </c>
      <c r="R128" s="49">
        <v>1693</v>
      </c>
      <c r="S128" s="49">
        <v>1966</v>
      </c>
      <c r="T128" s="53">
        <v>2641</v>
      </c>
      <c r="U128" s="189"/>
      <c r="W128" s="49">
        <v>897</v>
      </c>
      <c r="X128" s="49">
        <v>1025</v>
      </c>
      <c r="Y128" s="49">
        <v>1024</v>
      </c>
      <c r="Z128" s="49">
        <v>1142</v>
      </c>
      <c r="AA128" s="53">
        <v>1457</v>
      </c>
    </row>
    <row r="129" spans="1:27" ht="21">
      <c r="A129" s="144"/>
      <c r="B129" s="10" t="s">
        <v>60</v>
      </c>
      <c r="C129" s="49">
        <f>P129*1.6</f>
        <v>2316.8</v>
      </c>
      <c r="D129" s="49">
        <f>Q129*1.6</f>
        <v>2782.4</v>
      </c>
      <c r="E129" s="67">
        <f>R129*1.6</f>
        <v>2838.4</v>
      </c>
      <c r="F129" s="49">
        <f>S129*1.5</f>
        <v>3105</v>
      </c>
      <c r="G129" s="53">
        <f>T129*1.4</f>
        <v>3900.3999999999996</v>
      </c>
      <c r="H129" s="152"/>
      <c r="I129" s="10" t="s">
        <v>65</v>
      </c>
      <c r="J129" s="49">
        <f>W129*1.6</f>
        <v>1630.4</v>
      </c>
      <c r="K129" s="49">
        <f>X129*1.6</f>
        <v>1886.4</v>
      </c>
      <c r="L129" s="67">
        <f>Y129*1.6</f>
        <v>1913.6000000000001</v>
      </c>
      <c r="M129" s="49">
        <f>Z129*1.5</f>
        <v>2040</v>
      </c>
      <c r="N129" s="53">
        <f>AA129*1.4</f>
        <v>2441.6</v>
      </c>
      <c r="P129" s="49">
        <v>1448</v>
      </c>
      <c r="Q129" s="49">
        <v>1739</v>
      </c>
      <c r="R129" s="49">
        <v>1774</v>
      </c>
      <c r="S129" s="49">
        <v>2070</v>
      </c>
      <c r="T129" s="53">
        <v>2786</v>
      </c>
      <c r="U129" s="189"/>
      <c r="W129" s="49">
        <v>1019</v>
      </c>
      <c r="X129" s="49">
        <v>1179</v>
      </c>
      <c r="Y129" s="49">
        <v>1196</v>
      </c>
      <c r="Z129" s="49">
        <v>1360</v>
      </c>
      <c r="AA129" s="53">
        <v>1744</v>
      </c>
    </row>
    <row r="130" spans="1:27" ht="21">
      <c r="A130" s="144"/>
      <c r="B130" s="10" t="s">
        <v>58</v>
      </c>
      <c r="C130" s="49">
        <f>P130*1.6</f>
        <v>2427.2000000000003</v>
      </c>
      <c r="D130" s="49">
        <f>Q130*1.6</f>
        <v>2942.4</v>
      </c>
      <c r="E130" s="67">
        <f>R130*1.6</f>
        <v>2992</v>
      </c>
      <c r="F130" s="49">
        <f>S130*1.5</f>
        <v>3297</v>
      </c>
      <c r="G130" s="53">
        <f>T130*1.4</f>
        <v>4152.4</v>
      </c>
      <c r="H130" s="152"/>
      <c r="I130" s="10" t="s">
        <v>66</v>
      </c>
      <c r="J130" s="49">
        <f>W130*1.6</f>
        <v>1718.4</v>
      </c>
      <c r="K130" s="49">
        <f>X130*1.6</f>
        <v>1998.4</v>
      </c>
      <c r="L130" s="67">
        <f>Y130*1.6</f>
        <v>2040</v>
      </c>
      <c r="M130" s="49">
        <f>Z130*1.5</f>
        <v>2190</v>
      </c>
      <c r="N130" s="53">
        <f>AA130*1.4</f>
        <v>2630.6</v>
      </c>
      <c r="P130" s="49">
        <v>1517</v>
      </c>
      <c r="Q130" s="49">
        <v>1839</v>
      </c>
      <c r="R130" s="49">
        <v>1870</v>
      </c>
      <c r="S130" s="49">
        <v>2198</v>
      </c>
      <c r="T130" s="53">
        <v>2966</v>
      </c>
      <c r="U130" s="189"/>
      <c r="W130" s="49">
        <v>1074</v>
      </c>
      <c r="X130" s="49">
        <v>1249</v>
      </c>
      <c r="Y130" s="49">
        <v>1275</v>
      </c>
      <c r="Z130" s="49">
        <v>1460</v>
      </c>
      <c r="AA130" s="53">
        <v>1879</v>
      </c>
    </row>
    <row r="131" spans="1:27" ht="21">
      <c r="A131" s="144"/>
      <c r="B131" s="10" t="s">
        <v>59</v>
      </c>
      <c r="C131" s="49">
        <f>P131*1.6</f>
        <v>3121.6000000000004</v>
      </c>
      <c r="D131" s="49">
        <f>Q131*1.6</f>
        <v>3782.4</v>
      </c>
      <c r="E131" s="67">
        <f>R131*1.6</f>
        <v>3891.2000000000003</v>
      </c>
      <c r="F131" s="49">
        <f>S131*1.5</f>
        <v>4303.5</v>
      </c>
      <c r="G131" s="53">
        <f>T131*1.4</f>
        <v>5350.799999999999</v>
      </c>
      <c r="H131" s="152"/>
      <c r="I131" s="10" t="s">
        <v>61</v>
      </c>
      <c r="J131" s="49">
        <f>W131*1.6</f>
        <v>1808</v>
      </c>
      <c r="K131" s="49">
        <f>X131*1.6</f>
        <v>2113.6</v>
      </c>
      <c r="L131" s="67">
        <f>Y131*1.6</f>
        <v>2171.2000000000003</v>
      </c>
      <c r="M131" s="49">
        <f>Z131*1.5</f>
        <v>2343</v>
      </c>
      <c r="N131" s="53">
        <f>AA131*1.4</f>
        <v>2821</v>
      </c>
      <c r="P131" s="49">
        <v>1951</v>
      </c>
      <c r="Q131" s="49">
        <v>2364</v>
      </c>
      <c r="R131" s="49">
        <v>2432</v>
      </c>
      <c r="S131" s="49">
        <v>2869</v>
      </c>
      <c r="T131" s="53">
        <v>3822</v>
      </c>
      <c r="U131" s="189"/>
      <c r="W131" s="49">
        <v>1130</v>
      </c>
      <c r="X131" s="49">
        <v>1321</v>
      </c>
      <c r="Y131" s="49">
        <v>1357</v>
      </c>
      <c r="Z131" s="49">
        <v>1562</v>
      </c>
      <c r="AA131" s="53">
        <v>2015</v>
      </c>
    </row>
    <row r="132" spans="1:27" ht="21">
      <c r="A132" s="144"/>
      <c r="B132" s="11"/>
      <c r="C132" s="19"/>
      <c r="D132" s="49"/>
      <c r="E132" s="49"/>
      <c r="F132" s="49"/>
      <c r="G132" s="63"/>
      <c r="H132" s="152"/>
      <c r="I132" s="10" t="s">
        <v>58</v>
      </c>
      <c r="J132" s="49">
        <f>W132*1.6</f>
        <v>1992</v>
      </c>
      <c r="K132" s="49">
        <f>X132*1.6</f>
        <v>2331.2000000000003</v>
      </c>
      <c r="L132" s="67">
        <f>Y132*1.6</f>
        <v>2512</v>
      </c>
      <c r="M132" s="49">
        <f>Z132*1.5</f>
        <v>2803.5</v>
      </c>
      <c r="N132" s="53">
        <f>AA132*1.4</f>
        <v>3193.3999999999996</v>
      </c>
      <c r="Q132" s="64"/>
      <c r="R132" s="64"/>
      <c r="W132" s="49">
        <v>1245</v>
      </c>
      <c r="X132" s="49">
        <v>1457</v>
      </c>
      <c r="Y132" s="49">
        <v>1570</v>
      </c>
      <c r="Z132" s="49">
        <v>1869</v>
      </c>
      <c r="AA132" s="53">
        <v>2281</v>
      </c>
    </row>
    <row r="133" spans="1:18" ht="21.75" thickBot="1">
      <c r="A133" s="145"/>
      <c r="B133" s="26"/>
      <c r="C133" s="27"/>
      <c r="D133" s="27"/>
      <c r="E133" s="27"/>
      <c r="F133" s="27"/>
      <c r="G133" s="28"/>
      <c r="H133" s="153"/>
      <c r="I133" s="26"/>
      <c r="J133" s="27"/>
      <c r="K133" s="61"/>
      <c r="L133" s="61"/>
      <c r="M133" s="61"/>
      <c r="N133" s="62"/>
      <c r="Q133" s="64"/>
      <c r="R133" s="64"/>
    </row>
    <row r="134" spans="1:18" ht="94.5" thickBot="1">
      <c r="A134" s="1" t="s">
        <v>62</v>
      </c>
      <c r="B134" s="2" t="s">
        <v>0</v>
      </c>
      <c r="C134" s="3" t="s">
        <v>1</v>
      </c>
      <c r="D134" s="3" t="s">
        <v>2</v>
      </c>
      <c r="E134" s="3" t="s">
        <v>3</v>
      </c>
      <c r="F134" s="3" t="s">
        <v>4</v>
      </c>
      <c r="G134" s="5" t="s">
        <v>5</v>
      </c>
      <c r="H134" s="54"/>
      <c r="I134" s="54"/>
      <c r="J134" s="54"/>
      <c r="K134" s="55"/>
      <c r="L134" s="55"/>
      <c r="M134" s="55"/>
      <c r="N134" s="56"/>
      <c r="Q134" s="64"/>
      <c r="R134" s="64"/>
    </row>
    <row r="135" spans="1:21" ht="21">
      <c r="A135" s="144"/>
      <c r="B135" s="10" t="s">
        <v>58</v>
      </c>
      <c r="C135" s="49">
        <f>P135*1.6</f>
        <v>2145.6</v>
      </c>
      <c r="D135" s="49">
        <f>Q135*1.6</f>
        <v>2553.6000000000004</v>
      </c>
      <c r="E135" s="67">
        <f>R135*1.6</f>
        <v>2552</v>
      </c>
      <c r="F135" s="49">
        <f>S135*1.5</f>
        <v>2745</v>
      </c>
      <c r="G135" s="53">
        <f>T135*1.4</f>
        <v>3444</v>
      </c>
      <c r="H135" s="54"/>
      <c r="I135" s="54"/>
      <c r="J135" s="54"/>
      <c r="K135" s="55"/>
      <c r="L135" s="55"/>
      <c r="M135" s="55"/>
      <c r="N135" s="56"/>
      <c r="P135" s="49">
        <v>1341</v>
      </c>
      <c r="Q135" s="49">
        <v>1596</v>
      </c>
      <c r="R135" s="49">
        <v>1595</v>
      </c>
      <c r="S135" s="49">
        <v>1830</v>
      </c>
      <c r="T135" s="53">
        <v>2460</v>
      </c>
      <c r="U135" s="189"/>
    </row>
    <row r="136" spans="1:21" ht="21">
      <c r="A136" s="144"/>
      <c r="B136" s="10" t="s">
        <v>59</v>
      </c>
      <c r="C136" s="49">
        <f>P136*1.6</f>
        <v>2539.2000000000003</v>
      </c>
      <c r="D136" s="49">
        <f>Q136*1.6</f>
        <v>3051.2000000000003</v>
      </c>
      <c r="E136" s="67">
        <f>R136*1.6</f>
        <v>3107.2000000000003</v>
      </c>
      <c r="F136" s="49">
        <f>S136*1.5</f>
        <v>3403.5</v>
      </c>
      <c r="G136" s="53">
        <f>T136*1.4</f>
        <v>4251.8</v>
      </c>
      <c r="H136" s="54"/>
      <c r="I136" s="54"/>
      <c r="J136" s="54"/>
      <c r="K136" s="55"/>
      <c r="L136" s="55"/>
      <c r="M136" s="55"/>
      <c r="N136" s="56"/>
      <c r="P136" s="49">
        <v>1587</v>
      </c>
      <c r="Q136" s="49">
        <v>1907</v>
      </c>
      <c r="R136" s="49">
        <v>1942</v>
      </c>
      <c r="S136" s="49">
        <v>2269</v>
      </c>
      <c r="T136" s="53">
        <v>3037</v>
      </c>
      <c r="U136" s="189"/>
    </row>
    <row r="137" spans="1:18" ht="21">
      <c r="A137" s="144"/>
      <c r="B137" s="10"/>
      <c r="C137" s="23"/>
      <c r="D137" s="38"/>
      <c r="E137" s="24"/>
      <c r="F137" s="24"/>
      <c r="G137" s="25"/>
      <c r="H137" s="54"/>
      <c r="I137" s="54"/>
      <c r="J137" s="54"/>
      <c r="K137" s="55"/>
      <c r="L137" s="55"/>
      <c r="M137" s="55"/>
      <c r="N137" s="56"/>
      <c r="Q137" s="64"/>
      <c r="R137" s="64"/>
    </row>
    <row r="138" spans="1:18" ht="21">
      <c r="A138" s="144"/>
      <c r="B138" s="11"/>
      <c r="C138" s="37"/>
      <c r="D138" s="37"/>
      <c r="E138" s="13"/>
      <c r="F138" s="13"/>
      <c r="G138" s="14"/>
      <c r="H138" s="54"/>
      <c r="I138" s="54"/>
      <c r="J138" s="54"/>
      <c r="K138" s="55"/>
      <c r="L138" s="55"/>
      <c r="M138" s="55"/>
      <c r="N138" s="56"/>
      <c r="Q138" s="64"/>
      <c r="R138" s="64"/>
    </row>
    <row r="139" spans="1:18" ht="21.75" thickBot="1">
      <c r="A139" s="145"/>
      <c r="B139" s="26"/>
      <c r="C139" s="27"/>
      <c r="D139" s="27"/>
      <c r="E139" s="27"/>
      <c r="F139" s="27"/>
      <c r="G139" s="28"/>
      <c r="H139" s="57"/>
      <c r="I139" s="57"/>
      <c r="J139" s="57"/>
      <c r="K139" s="58"/>
      <c r="L139" s="58"/>
      <c r="M139" s="58"/>
      <c r="N139" s="59"/>
      <c r="Q139" s="64"/>
      <c r="R139" s="64"/>
    </row>
    <row r="140" spans="1:14" ht="21.75" thickBot="1">
      <c r="A140" s="154" t="s">
        <v>130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6"/>
    </row>
    <row r="141" spans="1:14" ht="42.75" customHeight="1" thickBot="1">
      <c r="A141" s="140" t="s">
        <v>147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2"/>
    </row>
    <row r="142" spans="1:14" ht="57" thickBot="1">
      <c r="A142" s="1" t="s">
        <v>38</v>
      </c>
      <c r="B142" s="7" t="s">
        <v>0</v>
      </c>
      <c r="C142" s="8" t="s">
        <v>1</v>
      </c>
      <c r="D142" s="8" t="s">
        <v>2</v>
      </c>
      <c r="E142" s="8" t="s">
        <v>3</v>
      </c>
      <c r="F142" s="3" t="s">
        <v>4</v>
      </c>
      <c r="G142" s="9" t="s">
        <v>5</v>
      </c>
      <c r="H142" s="1" t="s">
        <v>37</v>
      </c>
      <c r="I142" s="7" t="s">
        <v>0</v>
      </c>
      <c r="J142" s="8" t="s">
        <v>1</v>
      </c>
      <c r="K142" s="8" t="s">
        <v>2</v>
      </c>
      <c r="L142" s="8" t="s">
        <v>3</v>
      </c>
      <c r="M142" s="3" t="s">
        <v>4</v>
      </c>
      <c r="N142" s="9" t="s">
        <v>5</v>
      </c>
    </row>
    <row r="143" spans="1:27" ht="42">
      <c r="A143" s="143"/>
      <c r="B143" s="39" t="s">
        <v>132</v>
      </c>
      <c r="C143" s="40">
        <f>P143*1.6</f>
        <v>4968</v>
      </c>
      <c r="D143" s="41">
        <f>Q143*1.6</f>
        <v>6011.200000000001</v>
      </c>
      <c r="E143" s="41">
        <f>R143*1.6</f>
        <v>6524.8</v>
      </c>
      <c r="F143" s="41">
        <f>S143*1.5</f>
        <v>7345.5</v>
      </c>
      <c r="G143" s="42">
        <f>T143*1.4</f>
        <v>9401</v>
      </c>
      <c r="H143" s="143"/>
      <c r="I143" s="39" t="s">
        <v>131</v>
      </c>
      <c r="J143" s="40">
        <f>W143*1.6</f>
        <v>5092.8</v>
      </c>
      <c r="K143" s="41">
        <f>X143*1.6</f>
        <v>6833.6</v>
      </c>
      <c r="L143" s="41">
        <f>Y143*1.6</f>
        <v>7688</v>
      </c>
      <c r="M143" s="41">
        <f>Z143*1.5</f>
        <v>9256.5</v>
      </c>
      <c r="N143" s="42">
        <f>AA143*1.4</f>
        <v>12964</v>
      </c>
      <c r="P143" s="40">
        <v>3105</v>
      </c>
      <c r="Q143" s="41">
        <v>3757</v>
      </c>
      <c r="R143" s="41">
        <v>4078</v>
      </c>
      <c r="S143" s="41">
        <v>4897</v>
      </c>
      <c r="T143" s="42">
        <v>6715</v>
      </c>
      <c r="U143" s="191"/>
      <c r="W143" s="43">
        <v>3183</v>
      </c>
      <c r="X143" s="44">
        <v>4271</v>
      </c>
      <c r="Y143" s="44">
        <v>4805</v>
      </c>
      <c r="Z143" s="44">
        <v>6171</v>
      </c>
      <c r="AA143" s="45">
        <v>9260</v>
      </c>
    </row>
    <row r="144" spans="1:14" ht="21">
      <c r="A144" s="144"/>
      <c r="B144" s="10"/>
      <c r="C144" s="12"/>
      <c r="D144" s="13"/>
      <c r="E144" s="13"/>
      <c r="F144" s="13"/>
      <c r="G144" s="14"/>
      <c r="H144" s="144"/>
      <c r="I144" s="10"/>
      <c r="J144" s="12"/>
      <c r="K144" s="13"/>
      <c r="L144" s="13"/>
      <c r="M144" s="13"/>
      <c r="N144" s="14"/>
    </row>
    <row r="145" spans="1:14" ht="21">
      <c r="A145" s="144"/>
      <c r="B145" s="10"/>
      <c r="C145" s="12"/>
      <c r="D145" s="13"/>
      <c r="E145" s="13"/>
      <c r="F145" s="13"/>
      <c r="G145" s="14"/>
      <c r="H145" s="144"/>
      <c r="I145" s="33"/>
      <c r="J145" s="33"/>
      <c r="K145" s="34"/>
      <c r="L145" s="34"/>
      <c r="M145" s="34"/>
      <c r="N145" s="34"/>
    </row>
    <row r="146" spans="1:14" ht="21.75" thickBot="1">
      <c r="A146" s="145"/>
      <c r="B146" s="26"/>
      <c r="C146" s="27"/>
      <c r="D146" s="27"/>
      <c r="E146" s="27"/>
      <c r="F146" s="26"/>
      <c r="G146" s="28"/>
      <c r="H146" s="145"/>
      <c r="I146" s="26"/>
      <c r="J146" s="27"/>
      <c r="K146" s="27"/>
      <c r="L146" s="27"/>
      <c r="M146" s="26"/>
      <c r="N146" s="28"/>
    </row>
    <row r="147" spans="1:14" ht="57" thickBot="1">
      <c r="A147" s="1" t="s">
        <v>49</v>
      </c>
      <c r="B147" s="7" t="s">
        <v>0</v>
      </c>
      <c r="C147" s="8" t="s">
        <v>1</v>
      </c>
      <c r="D147" s="8" t="s">
        <v>2</v>
      </c>
      <c r="E147" s="8" t="s">
        <v>3</v>
      </c>
      <c r="F147" s="3" t="s">
        <v>4</v>
      </c>
      <c r="G147" s="9" t="s">
        <v>5</v>
      </c>
      <c r="H147" s="1" t="s">
        <v>50</v>
      </c>
      <c r="I147" s="7" t="s">
        <v>0</v>
      </c>
      <c r="J147" s="8" t="s">
        <v>1</v>
      </c>
      <c r="K147" s="8" t="s">
        <v>2</v>
      </c>
      <c r="L147" s="8" t="s">
        <v>3</v>
      </c>
      <c r="M147" s="3" t="s">
        <v>4</v>
      </c>
      <c r="N147" s="9" t="s">
        <v>5</v>
      </c>
    </row>
    <row r="148" spans="1:27" ht="42">
      <c r="A148" s="143"/>
      <c r="B148" s="39" t="s">
        <v>133</v>
      </c>
      <c r="C148" s="40">
        <f>P148*1.6</f>
        <v>3811.2000000000003</v>
      </c>
      <c r="D148" s="41">
        <f>Q148*1.6</f>
        <v>4856</v>
      </c>
      <c r="E148" s="41">
        <f>R148*1.6</f>
        <v>5368</v>
      </c>
      <c r="F148" s="41">
        <f>S148*1.5</f>
        <v>6262.5</v>
      </c>
      <c r="G148" s="42">
        <f>T148*1.4</f>
        <v>8428</v>
      </c>
      <c r="H148" s="143"/>
      <c r="I148" s="39" t="s">
        <v>134</v>
      </c>
      <c r="J148" s="40">
        <f>W148*1.6</f>
        <v>3811.2000000000003</v>
      </c>
      <c r="K148" s="41">
        <f>X148*1.6</f>
        <v>4856</v>
      </c>
      <c r="L148" s="41">
        <f>Y148*1.6</f>
        <v>5368</v>
      </c>
      <c r="M148" s="41">
        <f>Z148*1.5</f>
        <v>6262.5</v>
      </c>
      <c r="N148" s="42">
        <f>AA148*1.4</f>
        <v>8428</v>
      </c>
      <c r="P148" s="43">
        <v>2382</v>
      </c>
      <c r="Q148" s="44">
        <v>3035</v>
      </c>
      <c r="R148" s="44">
        <v>3355</v>
      </c>
      <c r="S148" s="44">
        <v>4175</v>
      </c>
      <c r="T148" s="45">
        <v>6020</v>
      </c>
      <c r="U148" s="191"/>
      <c r="W148" s="43">
        <v>2382</v>
      </c>
      <c r="X148" s="44">
        <v>3035</v>
      </c>
      <c r="Y148" s="44">
        <v>3355</v>
      </c>
      <c r="Z148" s="44">
        <v>4175</v>
      </c>
      <c r="AA148" s="45">
        <v>6020</v>
      </c>
    </row>
    <row r="149" spans="1:14" ht="21">
      <c r="A149" s="144"/>
      <c r="B149" s="10"/>
      <c r="C149" s="12"/>
      <c r="D149" s="13"/>
      <c r="E149" s="13"/>
      <c r="F149" s="13"/>
      <c r="G149" s="14"/>
      <c r="H149" s="144"/>
      <c r="I149" s="10"/>
      <c r="J149" s="23"/>
      <c r="K149" s="24"/>
      <c r="L149" s="24"/>
      <c r="M149" s="24"/>
      <c r="N149" s="25"/>
    </row>
    <row r="150" spans="1:14" ht="21">
      <c r="A150" s="144"/>
      <c r="B150" s="10"/>
      <c r="C150" s="12"/>
      <c r="D150" s="13"/>
      <c r="E150" s="13"/>
      <c r="F150" s="13"/>
      <c r="G150" s="14"/>
      <c r="H150" s="144"/>
      <c r="I150" s="33"/>
      <c r="J150" s="33"/>
      <c r="K150" s="34"/>
      <c r="L150" s="34"/>
      <c r="M150" s="34"/>
      <c r="N150" s="34"/>
    </row>
    <row r="151" spans="1:14" ht="18" customHeight="1" thickBot="1">
      <c r="A151" s="145"/>
      <c r="B151" s="26"/>
      <c r="C151" s="27"/>
      <c r="D151" s="27"/>
      <c r="E151" s="27"/>
      <c r="F151" s="26"/>
      <c r="G151" s="28"/>
      <c r="H151" s="145"/>
      <c r="I151" s="26"/>
      <c r="J151" s="27"/>
      <c r="K151" s="27"/>
      <c r="L151" s="27"/>
      <c r="M151" s="26"/>
      <c r="N151" s="28"/>
    </row>
    <row r="152" spans="1:14" ht="18" customHeight="1" thickBot="1">
      <c r="A152" s="173" t="s">
        <v>135</v>
      </c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5"/>
    </row>
    <row r="153" spans="1:19" ht="15.75" customHeight="1">
      <c r="A153" s="146" t="s">
        <v>76</v>
      </c>
      <c r="B153" s="147"/>
      <c r="C153" s="120" t="s">
        <v>67</v>
      </c>
      <c r="D153" s="121"/>
      <c r="E153" s="121"/>
      <c r="F153" s="121"/>
      <c r="G153" s="121"/>
      <c r="H153" s="121"/>
      <c r="I153" s="122"/>
      <c r="J153" s="50" t="s">
        <v>151</v>
      </c>
      <c r="K153" s="137">
        <f>P153*1.5</f>
        <v>135</v>
      </c>
      <c r="L153" s="138"/>
      <c r="M153" s="138"/>
      <c r="N153" s="139"/>
      <c r="P153" s="137">
        <v>90</v>
      </c>
      <c r="Q153" s="138"/>
      <c r="R153" s="138"/>
      <c r="S153" s="139"/>
    </row>
    <row r="154" spans="1:19" ht="15.75" customHeight="1">
      <c r="A154" s="148"/>
      <c r="B154" s="149"/>
      <c r="C154" s="105" t="s">
        <v>68</v>
      </c>
      <c r="D154" s="106"/>
      <c r="E154" s="106"/>
      <c r="F154" s="106"/>
      <c r="G154" s="106"/>
      <c r="H154" s="106"/>
      <c r="I154" s="107"/>
      <c r="J154" s="49" t="s">
        <v>151</v>
      </c>
      <c r="K154" s="131">
        <f>P154*1.5</f>
        <v>562.5</v>
      </c>
      <c r="L154" s="132"/>
      <c r="M154" s="132"/>
      <c r="N154" s="133"/>
      <c r="P154" s="131">
        <v>375</v>
      </c>
      <c r="Q154" s="132"/>
      <c r="R154" s="132"/>
      <c r="S154" s="133"/>
    </row>
    <row r="155" spans="1:19" ht="15.75" customHeight="1">
      <c r="A155" s="148"/>
      <c r="B155" s="149"/>
      <c r="C155" s="105" t="s">
        <v>69</v>
      </c>
      <c r="D155" s="106"/>
      <c r="E155" s="106"/>
      <c r="F155" s="106"/>
      <c r="G155" s="106"/>
      <c r="H155" s="106"/>
      <c r="I155" s="107"/>
      <c r="J155" s="49" t="s">
        <v>152</v>
      </c>
      <c r="K155" s="131">
        <f aca="true" t="shared" si="10" ref="K155:K165">P155*1.5</f>
        <v>79.5</v>
      </c>
      <c r="L155" s="132"/>
      <c r="M155" s="132"/>
      <c r="N155" s="133"/>
      <c r="P155" s="131">
        <v>53</v>
      </c>
      <c r="Q155" s="132"/>
      <c r="R155" s="132"/>
      <c r="S155" s="133"/>
    </row>
    <row r="156" spans="1:19" ht="15.75" customHeight="1">
      <c r="A156" s="148"/>
      <c r="B156" s="149"/>
      <c r="C156" s="105" t="s">
        <v>70</v>
      </c>
      <c r="D156" s="106"/>
      <c r="E156" s="106"/>
      <c r="F156" s="106"/>
      <c r="G156" s="106"/>
      <c r="H156" s="106"/>
      <c r="I156" s="107"/>
      <c r="J156" s="49" t="s">
        <v>152</v>
      </c>
      <c r="K156" s="131">
        <f t="shared" si="10"/>
        <v>39</v>
      </c>
      <c r="L156" s="132"/>
      <c r="M156" s="132"/>
      <c r="N156" s="133"/>
      <c r="P156" s="131">
        <v>26</v>
      </c>
      <c r="Q156" s="132"/>
      <c r="R156" s="132"/>
      <c r="S156" s="133"/>
    </row>
    <row r="157" spans="1:19" ht="15.75" customHeight="1">
      <c r="A157" s="148"/>
      <c r="B157" s="149"/>
      <c r="C157" s="105" t="s">
        <v>71</v>
      </c>
      <c r="D157" s="106"/>
      <c r="E157" s="106"/>
      <c r="F157" s="106"/>
      <c r="G157" s="106"/>
      <c r="H157" s="106"/>
      <c r="I157" s="107"/>
      <c r="J157" s="49" t="s">
        <v>152</v>
      </c>
      <c r="K157" s="131">
        <f t="shared" si="10"/>
        <v>39</v>
      </c>
      <c r="L157" s="132"/>
      <c r="M157" s="132"/>
      <c r="N157" s="133"/>
      <c r="P157" s="131">
        <v>26</v>
      </c>
      <c r="Q157" s="132"/>
      <c r="R157" s="132"/>
      <c r="S157" s="133"/>
    </row>
    <row r="158" spans="1:19" ht="15.75" customHeight="1">
      <c r="A158" s="148"/>
      <c r="B158" s="149"/>
      <c r="C158" s="105" t="s">
        <v>72</v>
      </c>
      <c r="D158" s="106"/>
      <c r="E158" s="106"/>
      <c r="F158" s="106"/>
      <c r="G158" s="106"/>
      <c r="H158" s="106"/>
      <c r="I158" s="107"/>
      <c r="J158" s="49" t="s">
        <v>152</v>
      </c>
      <c r="K158" s="131">
        <f t="shared" si="10"/>
        <v>45</v>
      </c>
      <c r="L158" s="132"/>
      <c r="M158" s="132"/>
      <c r="N158" s="133"/>
      <c r="P158" s="131">
        <v>30</v>
      </c>
      <c r="Q158" s="132"/>
      <c r="R158" s="132"/>
      <c r="S158" s="133"/>
    </row>
    <row r="159" spans="1:19" ht="15.75" customHeight="1">
      <c r="A159" s="148"/>
      <c r="B159" s="149"/>
      <c r="C159" s="105" t="s">
        <v>73</v>
      </c>
      <c r="D159" s="106"/>
      <c r="E159" s="106"/>
      <c r="F159" s="106"/>
      <c r="G159" s="106"/>
      <c r="H159" s="106"/>
      <c r="I159" s="107"/>
      <c r="J159" s="49" t="s">
        <v>152</v>
      </c>
      <c r="K159" s="131">
        <f t="shared" si="10"/>
        <v>18</v>
      </c>
      <c r="L159" s="132"/>
      <c r="M159" s="132"/>
      <c r="N159" s="133"/>
      <c r="P159" s="131">
        <v>12</v>
      </c>
      <c r="Q159" s="132"/>
      <c r="R159" s="132"/>
      <c r="S159" s="133"/>
    </row>
    <row r="160" spans="1:19" ht="15.75" customHeight="1">
      <c r="A160" s="148"/>
      <c r="B160" s="149"/>
      <c r="C160" s="105" t="s">
        <v>74</v>
      </c>
      <c r="D160" s="106"/>
      <c r="E160" s="106"/>
      <c r="F160" s="106"/>
      <c r="G160" s="106"/>
      <c r="H160" s="106"/>
      <c r="I160" s="107"/>
      <c r="J160" s="49" t="s">
        <v>152</v>
      </c>
      <c r="K160" s="131">
        <f t="shared" si="10"/>
        <v>57</v>
      </c>
      <c r="L160" s="132"/>
      <c r="M160" s="132"/>
      <c r="N160" s="133"/>
      <c r="P160" s="131">
        <v>38</v>
      </c>
      <c r="Q160" s="132"/>
      <c r="R160" s="132"/>
      <c r="S160" s="133"/>
    </row>
    <row r="161" spans="1:19" ht="15.75" customHeight="1">
      <c r="A161" s="148"/>
      <c r="B161" s="149"/>
      <c r="C161" s="105" t="s">
        <v>138</v>
      </c>
      <c r="D161" s="106"/>
      <c r="E161" s="106"/>
      <c r="F161" s="106"/>
      <c r="G161" s="106"/>
      <c r="H161" s="106"/>
      <c r="I161" s="107"/>
      <c r="J161" s="49" t="s">
        <v>152</v>
      </c>
      <c r="K161" s="131">
        <f t="shared" si="10"/>
        <v>52.5</v>
      </c>
      <c r="L161" s="132"/>
      <c r="M161" s="132"/>
      <c r="N161" s="133"/>
      <c r="P161" s="131">
        <v>35</v>
      </c>
      <c r="Q161" s="132"/>
      <c r="R161" s="132"/>
      <c r="S161" s="133"/>
    </row>
    <row r="162" spans="1:19" ht="15.75" customHeight="1">
      <c r="A162" s="148"/>
      <c r="B162" s="149"/>
      <c r="C162" s="105" t="s">
        <v>136</v>
      </c>
      <c r="D162" s="106"/>
      <c r="E162" s="106"/>
      <c r="F162" s="106"/>
      <c r="G162" s="106"/>
      <c r="H162" s="106"/>
      <c r="I162" s="107"/>
      <c r="J162" s="49" t="s">
        <v>152</v>
      </c>
      <c r="K162" s="131">
        <f t="shared" si="10"/>
        <v>99</v>
      </c>
      <c r="L162" s="132"/>
      <c r="M162" s="132"/>
      <c r="N162" s="133"/>
      <c r="P162" s="131">
        <v>66</v>
      </c>
      <c r="Q162" s="132"/>
      <c r="R162" s="132"/>
      <c r="S162" s="133"/>
    </row>
    <row r="163" spans="1:19" ht="15.75" customHeight="1">
      <c r="A163" s="148"/>
      <c r="B163" s="149"/>
      <c r="C163" s="105" t="s">
        <v>137</v>
      </c>
      <c r="D163" s="106"/>
      <c r="E163" s="106"/>
      <c r="F163" s="106"/>
      <c r="G163" s="106"/>
      <c r="H163" s="106"/>
      <c r="I163" s="107"/>
      <c r="J163" s="49" t="s">
        <v>152</v>
      </c>
      <c r="K163" s="131">
        <f t="shared" si="10"/>
        <v>54</v>
      </c>
      <c r="L163" s="132"/>
      <c r="M163" s="132"/>
      <c r="N163" s="133"/>
      <c r="P163" s="131">
        <v>36</v>
      </c>
      <c r="Q163" s="132"/>
      <c r="R163" s="132"/>
      <c r="S163" s="133"/>
    </row>
    <row r="164" spans="1:19" ht="15.75" customHeight="1">
      <c r="A164" s="148"/>
      <c r="B164" s="149"/>
      <c r="C164" s="127" t="s">
        <v>139</v>
      </c>
      <c r="D164" s="82"/>
      <c r="E164" s="82"/>
      <c r="F164" s="82"/>
      <c r="G164" s="82"/>
      <c r="H164" s="82"/>
      <c r="I164" s="83"/>
      <c r="J164" s="49" t="s">
        <v>152</v>
      </c>
      <c r="K164" s="131">
        <f t="shared" si="10"/>
        <v>111</v>
      </c>
      <c r="L164" s="132"/>
      <c r="M164" s="132"/>
      <c r="N164" s="133"/>
      <c r="P164" s="131">
        <v>74</v>
      </c>
      <c r="Q164" s="132"/>
      <c r="R164" s="132"/>
      <c r="S164" s="133"/>
    </row>
    <row r="165" spans="1:19" ht="15.75" customHeight="1">
      <c r="A165" s="148"/>
      <c r="B165" s="149"/>
      <c r="C165" s="124" t="s">
        <v>75</v>
      </c>
      <c r="D165" s="125"/>
      <c r="E165" s="125"/>
      <c r="F165" s="125"/>
      <c r="G165" s="125"/>
      <c r="H165" s="125"/>
      <c r="I165" s="126"/>
      <c r="J165" s="49" t="s">
        <v>152</v>
      </c>
      <c r="K165" s="131">
        <f t="shared" si="10"/>
        <v>49.5</v>
      </c>
      <c r="L165" s="132"/>
      <c r="M165" s="132"/>
      <c r="N165" s="133"/>
      <c r="P165" s="131">
        <v>33</v>
      </c>
      <c r="Q165" s="132"/>
      <c r="R165" s="132"/>
      <c r="S165" s="133"/>
    </row>
    <row r="166" spans="1:19" ht="15.75" customHeight="1" thickBot="1">
      <c r="A166" s="150"/>
      <c r="B166" s="151"/>
      <c r="C166" s="123" t="s">
        <v>140</v>
      </c>
      <c r="D166" s="97"/>
      <c r="E166" s="97"/>
      <c r="F166" s="97"/>
      <c r="G166" s="97"/>
      <c r="H166" s="97"/>
      <c r="I166" s="98"/>
      <c r="J166" s="61" t="s">
        <v>152</v>
      </c>
      <c r="K166" s="134">
        <f>P166*1.5</f>
        <v>135</v>
      </c>
      <c r="L166" s="135"/>
      <c r="M166" s="135"/>
      <c r="N166" s="136"/>
      <c r="P166" s="134">
        <v>90</v>
      </c>
      <c r="Q166" s="135"/>
      <c r="R166" s="135"/>
      <c r="S166" s="136"/>
    </row>
    <row r="167" spans="1:19" ht="15" customHeight="1">
      <c r="A167" s="146" t="s">
        <v>86</v>
      </c>
      <c r="B167" s="176"/>
      <c r="C167" s="93" t="s">
        <v>77</v>
      </c>
      <c r="D167" s="94"/>
      <c r="E167" s="94"/>
      <c r="F167" s="94"/>
      <c r="G167" s="94"/>
      <c r="H167" s="94"/>
      <c r="I167" s="95"/>
      <c r="J167" s="50" t="s">
        <v>153</v>
      </c>
      <c r="K167" s="137">
        <f>P167*1.5</f>
        <v>1480.5</v>
      </c>
      <c r="L167" s="138"/>
      <c r="M167" s="138"/>
      <c r="N167" s="139"/>
      <c r="P167" s="137">
        <v>987</v>
      </c>
      <c r="Q167" s="138"/>
      <c r="R167" s="138"/>
      <c r="S167" s="139"/>
    </row>
    <row r="168" spans="1:19" ht="15" customHeight="1">
      <c r="A168" s="148"/>
      <c r="B168" s="177"/>
      <c r="C168" s="90" t="s">
        <v>78</v>
      </c>
      <c r="D168" s="91"/>
      <c r="E168" s="91"/>
      <c r="F168" s="91"/>
      <c r="G168" s="91"/>
      <c r="H168" s="91"/>
      <c r="I168" s="92"/>
      <c r="J168" s="49" t="s">
        <v>153</v>
      </c>
      <c r="K168" s="131">
        <f>P168*1.5</f>
        <v>1704</v>
      </c>
      <c r="L168" s="132"/>
      <c r="M168" s="132"/>
      <c r="N168" s="133"/>
      <c r="P168" s="131">
        <v>1136</v>
      </c>
      <c r="Q168" s="132"/>
      <c r="R168" s="132"/>
      <c r="S168" s="133"/>
    </row>
    <row r="169" spans="1:19" ht="15" customHeight="1">
      <c r="A169" s="148"/>
      <c r="B169" s="177"/>
      <c r="C169" s="90" t="s">
        <v>79</v>
      </c>
      <c r="D169" s="91"/>
      <c r="E169" s="91"/>
      <c r="F169" s="91"/>
      <c r="G169" s="91"/>
      <c r="H169" s="91"/>
      <c r="I169" s="92"/>
      <c r="J169" s="49" t="s">
        <v>153</v>
      </c>
      <c r="K169" s="131">
        <f aca="true" t="shared" si="11" ref="K169:K174">P169*1.5</f>
        <v>1704</v>
      </c>
      <c r="L169" s="132"/>
      <c r="M169" s="132"/>
      <c r="N169" s="133"/>
      <c r="P169" s="131">
        <v>1136</v>
      </c>
      <c r="Q169" s="132"/>
      <c r="R169" s="132"/>
      <c r="S169" s="133"/>
    </row>
    <row r="170" spans="1:19" ht="15" customHeight="1">
      <c r="A170" s="148"/>
      <c r="B170" s="177"/>
      <c r="C170" s="90" t="s">
        <v>80</v>
      </c>
      <c r="D170" s="91"/>
      <c r="E170" s="91"/>
      <c r="F170" s="91"/>
      <c r="G170" s="91"/>
      <c r="H170" s="91"/>
      <c r="I170" s="92"/>
      <c r="J170" s="49" t="s">
        <v>153</v>
      </c>
      <c r="K170" s="131">
        <f t="shared" si="11"/>
        <v>1704</v>
      </c>
      <c r="L170" s="132"/>
      <c r="M170" s="132"/>
      <c r="N170" s="133"/>
      <c r="P170" s="131">
        <v>1136</v>
      </c>
      <c r="Q170" s="132"/>
      <c r="R170" s="132"/>
      <c r="S170" s="133"/>
    </row>
    <row r="171" spans="1:19" ht="15" customHeight="1">
      <c r="A171" s="148"/>
      <c r="B171" s="177"/>
      <c r="C171" s="90" t="s">
        <v>81</v>
      </c>
      <c r="D171" s="91"/>
      <c r="E171" s="91"/>
      <c r="F171" s="91"/>
      <c r="G171" s="91"/>
      <c r="H171" s="91"/>
      <c r="I171" s="92"/>
      <c r="J171" s="49" t="s">
        <v>153</v>
      </c>
      <c r="K171" s="131">
        <f t="shared" si="11"/>
        <v>1704</v>
      </c>
      <c r="L171" s="132"/>
      <c r="M171" s="132"/>
      <c r="N171" s="133"/>
      <c r="P171" s="131">
        <v>1136</v>
      </c>
      <c r="Q171" s="132"/>
      <c r="R171" s="132"/>
      <c r="S171" s="133"/>
    </row>
    <row r="172" spans="1:19" ht="15" customHeight="1">
      <c r="A172" s="148"/>
      <c r="B172" s="177"/>
      <c r="C172" s="90" t="s">
        <v>82</v>
      </c>
      <c r="D172" s="91"/>
      <c r="E172" s="91"/>
      <c r="F172" s="91"/>
      <c r="G172" s="91"/>
      <c r="H172" s="91"/>
      <c r="I172" s="92"/>
      <c r="J172" s="49" t="s">
        <v>153</v>
      </c>
      <c r="K172" s="131">
        <f t="shared" si="11"/>
        <v>1704</v>
      </c>
      <c r="L172" s="132"/>
      <c r="M172" s="132"/>
      <c r="N172" s="133"/>
      <c r="P172" s="131">
        <v>1136</v>
      </c>
      <c r="Q172" s="132"/>
      <c r="R172" s="132"/>
      <c r="S172" s="133"/>
    </row>
    <row r="173" spans="1:19" ht="15" customHeight="1">
      <c r="A173" s="148"/>
      <c r="B173" s="177"/>
      <c r="C173" s="90" t="s">
        <v>83</v>
      </c>
      <c r="D173" s="91"/>
      <c r="E173" s="91"/>
      <c r="F173" s="91"/>
      <c r="G173" s="91"/>
      <c r="H173" s="91"/>
      <c r="I173" s="92"/>
      <c r="J173" s="49" t="s">
        <v>153</v>
      </c>
      <c r="K173" s="131">
        <f t="shared" si="11"/>
        <v>1729.5</v>
      </c>
      <c r="L173" s="132"/>
      <c r="M173" s="132"/>
      <c r="N173" s="133"/>
      <c r="P173" s="131">
        <v>1153</v>
      </c>
      <c r="Q173" s="132"/>
      <c r="R173" s="132"/>
      <c r="S173" s="133"/>
    </row>
    <row r="174" spans="1:19" ht="15" customHeight="1">
      <c r="A174" s="148"/>
      <c r="B174" s="177"/>
      <c r="C174" s="90" t="s">
        <v>84</v>
      </c>
      <c r="D174" s="91"/>
      <c r="E174" s="91"/>
      <c r="F174" s="91"/>
      <c r="G174" s="91"/>
      <c r="H174" s="91"/>
      <c r="I174" s="92"/>
      <c r="J174" s="49" t="s">
        <v>153</v>
      </c>
      <c r="K174" s="131">
        <f t="shared" si="11"/>
        <v>4287</v>
      </c>
      <c r="L174" s="132"/>
      <c r="M174" s="132"/>
      <c r="N174" s="133"/>
      <c r="P174" s="131">
        <v>2858</v>
      </c>
      <c r="Q174" s="132"/>
      <c r="R174" s="132"/>
      <c r="S174" s="133"/>
    </row>
    <row r="175" spans="1:19" ht="15" customHeight="1" thickBot="1">
      <c r="A175" s="150"/>
      <c r="B175" s="178"/>
      <c r="C175" s="96" t="s">
        <v>85</v>
      </c>
      <c r="D175" s="97"/>
      <c r="E175" s="97"/>
      <c r="F175" s="97"/>
      <c r="G175" s="97"/>
      <c r="H175" s="97"/>
      <c r="I175" s="98"/>
      <c r="J175" s="61" t="s">
        <v>153</v>
      </c>
      <c r="K175" s="134">
        <f>P175*1.5</f>
        <v>3597</v>
      </c>
      <c r="L175" s="135"/>
      <c r="M175" s="135"/>
      <c r="N175" s="136"/>
      <c r="P175" s="134">
        <v>2398</v>
      </c>
      <c r="Q175" s="135"/>
      <c r="R175" s="135"/>
      <c r="S175" s="136"/>
    </row>
    <row r="176" spans="1:19" ht="15" customHeight="1">
      <c r="A176" s="146" t="s">
        <v>87</v>
      </c>
      <c r="B176" s="176"/>
      <c r="C176" s="93" t="s">
        <v>88</v>
      </c>
      <c r="D176" s="94"/>
      <c r="E176" s="94"/>
      <c r="F176" s="94"/>
      <c r="G176" s="94"/>
      <c r="H176" s="94"/>
      <c r="I176" s="95"/>
      <c r="J176" s="50" t="s">
        <v>153</v>
      </c>
      <c r="K176" s="137">
        <f>P176*1.5</f>
        <v>3402</v>
      </c>
      <c r="L176" s="138"/>
      <c r="M176" s="138"/>
      <c r="N176" s="139"/>
      <c r="P176" s="137">
        <v>2268</v>
      </c>
      <c r="Q176" s="138"/>
      <c r="R176" s="138"/>
      <c r="S176" s="139"/>
    </row>
    <row r="177" spans="1:19" ht="15" customHeight="1">
      <c r="A177" s="148"/>
      <c r="B177" s="177"/>
      <c r="C177" s="90" t="s">
        <v>89</v>
      </c>
      <c r="D177" s="91"/>
      <c r="E177" s="91"/>
      <c r="F177" s="91"/>
      <c r="G177" s="91"/>
      <c r="H177" s="91"/>
      <c r="I177" s="92"/>
      <c r="J177" s="49" t="s">
        <v>153</v>
      </c>
      <c r="K177" s="131">
        <f>P177*1.5</f>
        <v>3769.5</v>
      </c>
      <c r="L177" s="132"/>
      <c r="M177" s="132"/>
      <c r="N177" s="133"/>
      <c r="P177" s="131">
        <v>2513</v>
      </c>
      <c r="Q177" s="132"/>
      <c r="R177" s="132"/>
      <c r="S177" s="133"/>
    </row>
    <row r="178" spans="1:19" ht="15" customHeight="1">
      <c r="A178" s="148"/>
      <c r="B178" s="177"/>
      <c r="C178" s="90" t="s">
        <v>90</v>
      </c>
      <c r="D178" s="91"/>
      <c r="E178" s="91"/>
      <c r="F178" s="91"/>
      <c r="G178" s="91"/>
      <c r="H178" s="91"/>
      <c r="I178" s="92"/>
      <c r="J178" s="49" t="s">
        <v>153</v>
      </c>
      <c r="K178" s="131">
        <f aca="true" t="shared" si="12" ref="K178:K183">P178*1.5</f>
        <v>3769.5</v>
      </c>
      <c r="L178" s="132"/>
      <c r="M178" s="132"/>
      <c r="N178" s="133"/>
      <c r="P178" s="131">
        <v>2513</v>
      </c>
      <c r="Q178" s="132"/>
      <c r="R178" s="132"/>
      <c r="S178" s="133"/>
    </row>
    <row r="179" spans="1:19" ht="15" customHeight="1">
      <c r="A179" s="148"/>
      <c r="B179" s="177"/>
      <c r="C179" s="90" t="s">
        <v>91</v>
      </c>
      <c r="D179" s="91"/>
      <c r="E179" s="91"/>
      <c r="F179" s="91"/>
      <c r="G179" s="91"/>
      <c r="H179" s="91"/>
      <c r="I179" s="92"/>
      <c r="J179" s="49" t="s">
        <v>153</v>
      </c>
      <c r="K179" s="131">
        <f t="shared" si="12"/>
        <v>3631.5</v>
      </c>
      <c r="L179" s="132"/>
      <c r="M179" s="132"/>
      <c r="N179" s="133"/>
      <c r="P179" s="131">
        <v>2421</v>
      </c>
      <c r="Q179" s="132"/>
      <c r="R179" s="132"/>
      <c r="S179" s="133"/>
    </row>
    <row r="180" spans="1:19" ht="15" customHeight="1">
      <c r="A180" s="148"/>
      <c r="B180" s="177"/>
      <c r="C180" s="90" t="s">
        <v>92</v>
      </c>
      <c r="D180" s="91"/>
      <c r="E180" s="91"/>
      <c r="F180" s="91"/>
      <c r="G180" s="91"/>
      <c r="H180" s="91"/>
      <c r="I180" s="92"/>
      <c r="J180" s="49" t="s">
        <v>153</v>
      </c>
      <c r="K180" s="131">
        <f t="shared" si="12"/>
        <v>3769.5</v>
      </c>
      <c r="L180" s="132"/>
      <c r="M180" s="132"/>
      <c r="N180" s="133"/>
      <c r="P180" s="131">
        <v>2513</v>
      </c>
      <c r="Q180" s="132"/>
      <c r="R180" s="132"/>
      <c r="S180" s="133"/>
    </row>
    <row r="181" spans="1:19" ht="15" customHeight="1">
      <c r="A181" s="148"/>
      <c r="B181" s="177"/>
      <c r="C181" s="90" t="s">
        <v>93</v>
      </c>
      <c r="D181" s="91"/>
      <c r="E181" s="91"/>
      <c r="F181" s="91"/>
      <c r="G181" s="91"/>
      <c r="H181" s="91"/>
      <c r="I181" s="92"/>
      <c r="J181" s="49" t="s">
        <v>153</v>
      </c>
      <c r="K181" s="131">
        <f t="shared" si="12"/>
        <v>3769.5</v>
      </c>
      <c r="L181" s="132"/>
      <c r="M181" s="132"/>
      <c r="N181" s="133"/>
      <c r="P181" s="131">
        <v>2513</v>
      </c>
      <c r="Q181" s="132"/>
      <c r="R181" s="132"/>
      <c r="S181" s="133"/>
    </row>
    <row r="182" spans="1:19" ht="15" customHeight="1">
      <c r="A182" s="148"/>
      <c r="B182" s="177"/>
      <c r="C182" s="90" t="s">
        <v>94</v>
      </c>
      <c r="D182" s="91"/>
      <c r="E182" s="91"/>
      <c r="F182" s="91"/>
      <c r="G182" s="91"/>
      <c r="H182" s="91"/>
      <c r="I182" s="92"/>
      <c r="J182" s="49" t="s">
        <v>153</v>
      </c>
      <c r="K182" s="131">
        <f t="shared" si="12"/>
        <v>3769.5</v>
      </c>
      <c r="L182" s="132"/>
      <c r="M182" s="132"/>
      <c r="N182" s="133"/>
      <c r="P182" s="131">
        <v>2513</v>
      </c>
      <c r="Q182" s="132"/>
      <c r="R182" s="132"/>
      <c r="S182" s="133"/>
    </row>
    <row r="183" spans="1:19" ht="15" customHeight="1">
      <c r="A183" s="148"/>
      <c r="B183" s="177"/>
      <c r="C183" s="90" t="s">
        <v>95</v>
      </c>
      <c r="D183" s="91"/>
      <c r="E183" s="91"/>
      <c r="F183" s="91"/>
      <c r="G183" s="91"/>
      <c r="H183" s="91"/>
      <c r="I183" s="92"/>
      <c r="J183" s="49" t="s">
        <v>153</v>
      </c>
      <c r="K183" s="131">
        <f t="shared" si="12"/>
        <v>3769.5</v>
      </c>
      <c r="L183" s="132"/>
      <c r="M183" s="132"/>
      <c r="N183" s="133"/>
      <c r="P183" s="131">
        <v>2513</v>
      </c>
      <c r="Q183" s="132"/>
      <c r="R183" s="132"/>
      <c r="S183" s="133"/>
    </row>
    <row r="184" spans="1:19" ht="15.75" customHeight="1" thickBot="1">
      <c r="A184" s="150"/>
      <c r="B184" s="178"/>
      <c r="C184" s="96" t="s">
        <v>96</v>
      </c>
      <c r="D184" s="97"/>
      <c r="E184" s="97"/>
      <c r="F184" s="97"/>
      <c r="G184" s="97"/>
      <c r="H184" s="97"/>
      <c r="I184" s="98"/>
      <c r="J184" s="61" t="s">
        <v>153</v>
      </c>
      <c r="K184" s="134">
        <f>P184*1.5</f>
        <v>8800.5</v>
      </c>
      <c r="L184" s="135"/>
      <c r="M184" s="135"/>
      <c r="N184" s="136"/>
      <c r="P184" s="134">
        <v>5867</v>
      </c>
      <c r="Q184" s="135"/>
      <c r="R184" s="135"/>
      <c r="S184" s="136"/>
    </row>
    <row r="185" spans="1:19" ht="16.5" customHeight="1">
      <c r="A185" s="167" t="s">
        <v>115</v>
      </c>
      <c r="B185" s="168"/>
      <c r="C185" s="84" t="s">
        <v>97</v>
      </c>
      <c r="D185" s="85"/>
      <c r="E185" s="85"/>
      <c r="F185" s="85"/>
      <c r="G185" s="85"/>
      <c r="H185" s="85"/>
      <c r="I185" s="86"/>
      <c r="J185" s="69" t="s">
        <v>152</v>
      </c>
      <c r="K185" s="137">
        <f>P185*1.5</f>
        <v>173.396999359131</v>
      </c>
      <c r="L185" s="138"/>
      <c r="M185" s="138"/>
      <c r="N185" s="139"/>
      <c r="P185" s="114">
        <v>115.597999572754</v>
      </c>
      <c r="Q185" s="115"/>
      <c r="R185" s="115"/>
      <c r="S185" s="116"/>
    </row>
    <row r="186" spans="1:19" ht="15" customHeight="1">
      <c r="A186" s="169"/>
      <c r="B186" s="170"/>
      <c r="C186" s="81" t="s">
        <v>98</v>
      </c>
      <c r="D186" s="82"/>
      <c r="E186" s="82"/>
      <c r="F186" s="82"/>
      <c r="G186" s="82"/>
      <c r="H186" s="82"/>
      <c r="I186" s="83"/>
      <c r="J186" s="70" t="s">
        <v>152</v>
      </c>
      <c r="K186" s="131">
        <f>P186*1.5</f>
        <v>157.62599487304686</v>
      </c>
      <c r="L186" s="132"/>
      <c r="M186" s="132"/>
      <c r="N186" s="133"/>
      <c r="P186" s="111">
        <v>105.08399658203125</v>
      </c>
      <c r="Q186" s="112"/>
      <c r="R186" s="112"/>
      <c r="S186" s="113"/>
    </row>
    <row r="187" spans="1:19" ht="15" customHeight="1">
      <c r="A187" s="169"/>
      <c r="B187" s="170"/>
      <c r="C187" s="81" t="s">
        <v>99</v>
      </c>
      <c r="D187" s="82"/>
      <c r="E187" s="82"/>
      <c r="F187" s="82"/>
      <c r="G187" s="82"/>
      <c r="H187" s="82"/>
      <c r="I187" s="83"/>
      <c r="J187" s="70" t="s">
        <v>152</v>
      </c>
      <c r="K187" s="131">
        <f>P187*1.5</f>
        <v>283.73100128173826</v>
      </c>
      <c r="L187" s="132"/>
      <c r="M187" s="132"/>
      <c r="N187" s="133"/>
      <c r="P187" s="111">
        <v>189.15400085449218</v>
      </c>
      <c r="Q187" s="112"/>
      <c r="R187" s="112"/>
      <c r="S187" s="113"/>
    </row>
    <row r="188" spans="1:19" ht="15" customHeight="1">
      <c r="A188" s="169"/>
      <c r="B188" s="170"/>
      <c r="C188" s="102" t="s">
        <v>100</v>
      </c>
      <c r="D188" s="103"/>
      <c r="E188" s="103"/>
      <c r="F188" s="103"/>
      <c r="G188" s="103"/>
      <c r="H188" s="103"/>
      <c r="I188" s="104"/>
      <c r="J188" s="70" t="s">
        <v>152</v>
      </c>
      <c r="K188" s="131">
        <f>P188*1.5</f>
        <v>491.7990051269531</v>
      </c>
      <c r="L188" s="132"/>
      <c r="M188" s="132"/>
      <c r="N188" s="133"/>
      <c r="P188" s="111">
        <v>327.8660034179687</v>
      </c>
      <c r="Q188" s="112"/>
      <c r="R188" s="112"/>
      <c r="S188" s="113"/>
    </row>
    <row r="189" spans="1:19" ht="15" customHeight="1">
      <c r="A189" s="169"/>
      <c r="B189" s="170"/>
      <c r="C189" s="102" t="s">
        <v>101</v>
      </c>
      <c r="D189" s="103"/>
      <c r="E189" s="103"/>
      <c r="F189" s="103"/>
      <c r="G189" s="103"/>
      <c r="H189" s="103"/>
      <c r="I189" s="104"/>
      <c r="J189" s="70" t="s">
        <v>152</v>
      </c>
      <c r="K189" s="131">
        <f>P189*1.5</f>
        <v>303.28199615478513</v>
      </c>
      <c r="L189" s="132"/>
      <c r="M189" s="132"/>
      <c r="N189" s="133"/>
      <c r="P189" s="111">
        <v>202.18799743652343</v>
      </c>
      <c r="Q189" s="112"/>
      <c r="R189" s="112"/>
      <c r="S189" s="113"/>
    </row>
    <row r="190" spans="1:19" ht="16.5" customHeight="1" thickBot="1">
      <c r="A190" s="171"/>
      <c r="B190" s="172"/>
      <c r="C190" s="99" t="s">
        <v>102</v>
      </c>
      <c r="D190" s="100"/>
      <c r="E190" s="100"/>
      <c r="F190" s="100"/>
      <c r="G190" s="100"/>
      <c r="H190" s="100"/>
      <c r="I190" s="101"/>
      <c r="J190" s="71" t="s">
        <v>152</v>
      </c>
      <c r="K190" s="134">
        <f>P190*1.5</f>
        <v>225.4139923095703</v>
      </c>
      <c r="L190" s="135"/>
      <c r="M190" s="135"/>
      <c r="N190" s="136"/>
      <c r="P190" s="117">
        <v>150.27599487304687</v>
      </c>
      <c r="Q190" s="118"/>
      <c r="R190" s="118"/>
      <c r="S190" s="119"/>
    </row>
    <row r="191" spans="1:19" ht="15" customHeight="1">
      <c r="A191" s="167" t="s">
        <v>155</v>
      </c>
      <c r="B191" s="168"/>
      <c r="C191" s="93" t="s">
        <v>103</v>
      </c>
      <c r="D191" s="94"/>
      <c r="E191" s="94"/>
      <c r="F191" s="94"/>
      <c r="G191" s="94"/>
      <c r="H191" s="94"/>
      <c r="I191" s="95"/>
      <c r="J191" s="73" t="s">
        <v>153</v>
      </c>
      <c r="K191" s="137">
        <f>P191*1.5</f>
        <v>1291.2690307617186</v>
      </c>
      <c r="L191" s="138"/>
      <c r="M191" s="138"/>
      <c r="N191" s="139"/>
      <c r="P191" s="75">
        <v>860.8460205078125</v>
      </c>
      <c r="Q191" s="76"/>
      <c r="R191" s="76"/>
      <c r="S191" s="77"/>
    </row>
    <row r="192" spans="1:19" ht="15" customHeight="1">
      <c r="A192" s="169"/>
      <c r="B192" s="170"/>
      <c r="C192" s="81" t="s">
        <v>104</v>
      </c>
      <c r="D192" s="82"/>
      <c r="E192" s="82"/>
      <c r="F192" s="82"/>
      <c r="G192" s="82"/>
      <c r="H192" s="82"/>
      <c r="I192" s="83"/>
      <c r="J192" s="70" t="s">
        <v>152</v>
      </c>
      <c r="K192" s="131">
        <f>P192*1.5</f>
        <v>97.73400192260743</v>
      </c>
      <c r="L192" s="132"/>
      <c r="M192" s="132"/>
      <c r="N192" s="133"/>
      <c r="P192" s="111">
        <v>65.15600128173828</v>
      </c>
      <c r="Q192" s="112"/>
      <c r="R192" s="112"/>
      <c r="S192" s="113"/>
    </row>
    <row r="193" spans="1:19" ht="15" customHeight="1">
      <c r="A193" s="169"/>
      <c r="B193" s="170"/>
      <c r="C193" s="81" t="s">
        <v>105</v>
      </c>
      <c r="D193" s="82"/>
      <c r="E193" s="82"/>
      <c r="F193" s="82"/>
      <c r="G193" s="82"/>
      <c r="H193" s="82"/>
      <c r="I193" s="83"/>
      <c r="J193" s="70" t="s">
        <v>152</v>
      </c>
      <c r="K193" s="131">
        <f>P193*1.5</f>
        <v>118.22999839782713</v>
      </c>
      <c r="L193" s="132"/>
      <c r="M193" s="132"/>
      <c r="N193" s="133"/>
      <c r="P193" s="111">
        <v>78.81999893188475</v>
      </c>
      <c r="Q193" s="112"/>
      <c r="R193" s="112"/>
      <c r="S193" s="113"/>
    </row>
    <row r="194" spans="1:19" ht="15" customHeight="1" thickBot="1">
      <c r="A194" s="171"/>
      <c r="B194" s="172"/>
      <c r="C194" s="87" t="s">
        <v>106</v>
      </c>
      <c r="D194" s="88"/>
      <c r="E194" s="88"/>
      <c r="F194" s="88"/>
      <c r="G194" s="88"/>
      <c r="H194" s="88"/>
      <c r="I194" s="89"/>
      <c r="J194" s="71" t="s">
        <v>152</v>
      </c>
      <c r="K194" s="134">
        <f>P194*1.5</f>
        <v>138.7050064086914</v>
      </c>
      <c r="L194" s="135"/>
      <c r="M194" s="135"/>
      <c r="N194" s="136"/>
      <c r="P194" s="117">
        <v>92.47000427246093</v>
      </c>
      <c r="Q194" s="118"/>
      <c r="R194" s="118"/>
      <c r="S194" s="119"/>
    </row>
    <row r="195" spans="1:19" ht="15" customHeight="1">
      <c r="A195" s="167" t="s">
        <v>116</v>
      </c>
      <c r="B195" s="168"/>
      <c r="C195" s="93" t="s">
        <v>107</v>
      </c>
      <c r="D195" s="94"/>
      <c r="E195" s="94"/>
      <c r="F195" s="94"/>
      <c r="G195" s="94"/>
      <c r="H195" s="94"/>
      <c r="I195" s="95"/>
      <c r="J195" s="73" t="s">
        <v>153</v>
      </c>
      <c r="K195" s="137">
        <f>P195*1.5</f>
        <v>457.6110076904297</v>
      </c>
      <c r="L195" s="138"/>
      <c r="M195" s="138"/>
      <c r="N195" s="139"/>
      <c r="P195" s="75">
        <v>305.0740051269531</v>
      </c>
      <c r="Q195" s="76"/>
      <c r="R195" s="76"/>
      <c r="S195" s="77"/>
    </row>
    <row r="196" spans="1:19" ht="15" customHeight="1">
      <c r="A196" s="169"/>
      <c r="B196" s="170"/>
      <c r="C196" s="90" t="s">
        <v>108</v>
      </c>
      <c r="D196" s="91"/>
      <c r="E196" s="91"/>
      <c r="F196" s="91"/>
      <c r="G196" s="91"/>
      <c r="H196" s="91"/>
      <c r="I196" s="92"/>
      <c r="J196" s="72" t="s">
        <v>152</v>
      </c>
      <c r="K196" s="131">
        <f>P196*1.5</f>
        <v>408.57599487304685</v>
      </c>
      <c r="L196" s="132"/>
      <c r="M196" s="132"/>
      <c r="N196" s="133"/>
      <c r="P196" s="128">
        <v>272.3839965820312</v>
      </c>
      <c r="Q196" s="129"/>
      <c r="R196" s="129"/>
      <c r="S196" s="130"/>
    </row>
    <row r="197" spans="1:19" ht="15" customHeight="1">
      <c r="A197" s="169"/>
      <c r="B197" s="170"/>
      <c r="C197" s="81" t="s">
        <v>109</v>
      </c>
      <c r="D197" s="82"/>
      <c r="E197" s="82"/>
      <c r="F197" s="82"/>
      <c r="G197" s="82"/>
      <c r="H197" s="82"/>
      <c r="I197" s="83"/>
      <c r="J197" s="72" t="s">
        <v>152</v>
      </c>
      <c r="K197" s="131">
        <f>P197*1.5</f>
        <v>94.58400192260741</v>
      </c>
      <c r="L197" s="132"/>
      <c r="M197" s="132"/>
      <c r="N197" s="133"/>
      <c r="P197" s="111">
        <v>63.056001281738276</v>
      </c>
      <c r="Q197" s="112"/>
      <c r="R197" s="112"/>
      <c r="S197" s="113"/>
    </row>
    <row r="198" spans="1:19" ht="15" customHeight="1">
      <c r="A198" s="169"/>
      <c r="B198" s="170"/>
      <c r="C198" s="81" t="s">
        <v>110</v>
      </c>
      <c r="D198" s="82"/>
      <c r="E198" s="82"/>
      <c r="F198" s="82"/>
      <c r="G198" s="82"/>
      <c r="H198" s="82"/>
      <c r="I198" s="83"/>
      <c r="J198" s="72" t="s">
        <v>152</v>
      </c>
      <c r="K198" s="131">
        <f>P198*1.5</f>
        <v>94.58400192260741</v>
      </c>
      <c r="L198" s="132"/>
      <c r="M198" s="132"/>
      <c r="N198" s="133"/>
      <c r="P198" s="111">
        <v>63.056001281738276</v>
      </c>
      <c r="Q198" s="112"/>
      <c r="R198" s="112"/>
      <c r="S198" s="113"/>
    </row>
    <row r="199" spans="1:19" ht="15" customHeight="1">
      <c r="A199" s="169"/>
      <c r="B199" s="170"/>
      <c r="C199" s="81" t="s">
        <v>111</v>
      </c>
      <c r="D199" s="82"/>
      <c r="E199" s="82"/>
      <c r="F199" s="82"/>
      <c r="G199" s="82"/>
      <c r="H199" s="82"/>
      <c r="I199" s="83"/>
      <c r="J199" s="72" t="s">
        <v>152</v>
      </c>
      <c r="K199" s="131">
        <f>P199*1.5</f>
        <v>94.58400192260741</v>
      </c>
      <c r="L199" s="132"/>
      <c r="M199" s="132"/>
      <c r="N199" s="133"/>
      <c r="P199" s="111">
        <v>63.056001281738276</v>
      </c>
      <c r="Q199" s="112"/>
      <c r="R199" s="112"/>
      <c r="S199" s="113"/>
    </row>
    <row r="200" spans="1:19" ht="16.5" customHeight="1" thickBot="1">
      <c r="A200" s="171"/>
      <c r="B200" s="172"/>
      <c r="C200" s="87" t="s">
        <v>112</v>
      </c>
      <c r="D200" s="88"/>
      <c r="E200" s="88"/>
      <c r="F200" s="88"/>
      <c r="G200" s="88"/>
      <c r="H200" s="88"/>
      <c r="I200" s="89"/>
      <c r="J200" s="74" t="s">
        <v>152</v>
      </c>
      <c r="K200" s="134">
        <f>P200*1.5</f>
        <v>94.58400192260741</v>
      </c>
      <c r="L200" s="135"/>
      <c r="M200" s="135"/>
      <c r="N200" s="136"/>
      <c r="P200" s="117">
        <v>63.056001281738276</v>
      </c>
      <c r="Q200" s="118"/>
      <c r="R200" s="118"/>
      <c r="S200" s="119"/>
    </row>
    <row r="201" spans="1:19" ht="15" customHeight="1">
      <c r="A201" s="146" t="s">
        <v>117</v>
      </c>
      <c r="B201" s="147"/>
      <c r="C201" s="84" t="s">
        <v>113</v>
      </c>
      <c r="D201" s="85"/>
      <c r="E201" s="85"/>
      <c r="F201" s="85"/>
      <c r="G201" s="85"/>
      <c r="H201" s="85"/>
      <c r="I201" s="86"/>
      <c r="J201" s="69" t="s">
        <v>153</v>
      </c>
      <c r="K201" s="137">
        <f>P201*1.5</f>
        <v>313.9920089721679</v>
      </c>
      <c r="L201" s="138"/>
      <c r="M201" s="138"/>
      <c r="N201" s="139"/>
      <c r="P201" s="114">
        <v>209.3280059814453</v>
      </c>
      <c r="Q201" s="115"/>
      <c r="R201" s="115"/>
      <c r="S201" s="116"/>
    </row>
    <row r="202" spans="1:19" ht="15" customHeight="1" thickBot="1">
      <c r="A202" s="150"/>
      <c r="B202" s="151"/>
      <c r="C202" s="87" t="s">
        <v>114</v>
      </c>
      <c r="D202" s="88"/>
      <c r="E202" s="88"/>
      <c r="F202" s="88"/>
      <c r="G202" s="88"/>
      <c r="H202" s="88"/>
      <c r="I202" s="89"/>
      <c r="J202" s="71" t="s">
        <v>152</v>
      </c>
      <c r="K202" s="134">
        <f>P202*1.5</f>
        <v>252.20999679565426</v>
      </c>
      <c r="L202" s="135"/>
      <c r="M202" s="135"/>
      <c r="N202" s="136"/>
      <c r="P202" s="117">
        <v>168.1399978637695</v>
      </c>
      <c r="Q202" s="118"/>
      <c r="R202" s="118"/>
      <c r="S202" s="119"/>
    </row>
    <row r="203" spans="1:19" ht="18" customHeight="1">
      <c r="A203" s="146" t="s">
        <v>144</v>
      </c>
      <c r="B203" s="147"/>
      <c r="C203" s="84" t="s">
        <v>143</v>
      </c>
      <c r="D203" s="85"/>
      <c r="E203" s="85"/>
      <c r="F203" s="85"/>
      <c r="G203" s="85"/>
      <c r="H203" s="85"/>
      <c r="I203" s="86"/>
      <c r="J203" s="69" t="s">
        <v>154</v>
      </c>
      <c r="K203" s="137">
        <f>P203*1.5</f>
        <v>1203</v>
      </c>
      <c r="L203" s="138"/>
      <c r="M203" s="138"/>
      <c r="N203" s="139"/>
      <c r="P203" s="114">
        <v>802</v>
      </c>
      <c r="Q203" s="115"/>
      <c r="R203" s="115"/>
      <c r="S203" s="116"/>
    </row>
    <row r="204" spans="1:19" ht="16.5" customHeight="1">
      <c r="A204" s="148"/>
      <c r="B204" s="149"/>
      <c r="C204" s="81" t="s">
        <v>145</v>
      </c>
      <c r="D204" s="82"/>
      <c r="E204" s="82"/>
      <c r="F204" s="82"/>
      <c r="G204" s="82"/>
      <c r="H204" s="82"/>
      <c r="I204" s="83"/>
      <c r="J204" s="70" t="s">
        <v>154</v>
      </c>
      <c r="K204" s="131">
        <f>P204*1.5</f>
        <v>1728</v>
      </c>
      <c r="L204" s="132"/>
      <c r="M204" s="132"/>
      <c r="N204" s="133"/>
      <c r="P204" s="111">
        <v>1152</v>
      </c>
      <c r="Q204" s="112"/>
      <c r="R204" s="112"/>
      <c r="S204" s="113"/>
    </row>
    <row r="205" spans="1:19" ht="20.25" customHeight="1" thickBot="1">
      <c r="A205" s="150"/>
      <c r="B205" s="151"/>
      <c r="C205" s="78" t="s">
        <v>146</v>
      </c>
      <c r="D205" s="79"/>
      <c r="E205" s="79"/>
      <c r="F205" s="79"/>
      <c r="G205" s="79"/>
      <c r="H205" s="79"/>
      <c r="I205" s="80"/>
      <c r="J205" s="61" t="s">
        <v>154</v>
      </c>
      <c r="K205" s="134">
        <f>P205*1.5</f>
        <v>4620</v>
      </c>
      <c r="L205" s="135"/>
      <c r="M205" s="135"/>
      <c r="N205" s="136"/>
      <c r="P205" s="108">
        <v>3080</v>
      </c>
      <c r="Q205" s="109"/>
      <c r="R205" s="109"/>
      <c r="S205" s="110"/>
    </row>
  </sheetData>
  <sheetProtection password="C8C4" sheet="1" objects="1" scenarios="1" selectLockedCells="1" selectUnlockedCells="1"/>
  <mergeCells count="221">
    <mergeCell ref="P204:S204"/>
    <mergeCell ref="P205:S205"/>
    <mergeCell ref="P200:S200"/>
    <mergeCell ref="P201:S201"/>
    <mergeCell ref="P202:S202"/>
    <mergeCell ref="P203:S203"/>
    <mergeCell ref="P196:S196"/>
    <mergeCell ref="P197:S197"/>
    <mergeCell ref="P198:S198"/>
    <mergeCell ref="P199:S199"/>
    <mergeCell ref="P192:S192"/>
    <mergeCell ref="P193:S193"/>
    <mergeCell ref="P194:S194"/>
    <mergeCell ref="P195:S195"/>
    <mergeCell ref="P188:S188"/>
    <mergeCell ref="P189:S189"/>
    <mergeCell ref="P190:S190"/>
    <mergeCell ref="P191:S191"/>
    <mergeCell ref="P184:S184"/>
    <mergeCell ref="P185:S185"/>
    <mergeCell ref="P186:S186"/>
    <mergeCell ref="P187:S187"/>
    <mergeCell ref="P180:S180"/>
    <mergeCell ref="P181:S181"/>
    <mergeCell ref="P182:S182"/>
    <mergeCell ref="P183:S183"/>
    <mergeCell ref="P176:S176"/>
    <mergeCell ref="P177:S177"/>
    <mergeCell ref="P178:S178"/>
    <mergeCell ref="P179:S179"/>
    <mergeCell ref="P172:S172"/>
    <mergeCell ref="P173:S173"/>
    <mergeCell ref="P174:S174"/>
    <mergeCell ref="P175:S175"/>
    <mergeCell ref="P168:S168"/>
    <mergeCell ref="P169:S169"/>
    <mergeCell ref="P170:S170"/>
    <mergeCell ref="P171:S171"/>
    <mergeCell ref="P164:S164"/>
    <mergeCell ref="P165:S165"/>
    <mergeCell ref="P166:S166"/>
    <mergeCell ref="P167:S167"/>
    <mergeCell ref="P160:S160"/>
    <mergeCell ref="P161:S161"/>
    <mergeCell ref="P162:S162"/>
    <mergeCell ref="P163:S163"/>
    <mergeCell ref="P156:S156"/>
    <mergeCell ref="P157:S157"/>
    <mergeCell ref="P158:S158"/>
    <mergeCell ref="P159:S159"/>
    <mergeCell ref="P109:T109"/>
    <mergeCell ref="P153:S153"/>
    <mergeCell ref="P154:S154"/>
    <mergeCell ref="P155:S155"/>
    <mergeCell ref="A5:B7"/>
    <mergeCell ref="E1:N3"/>
    <mergeCell ref="E4:N7"/>
    <mergeCell ref="A8:N8"/>
    <mergeCell ref="A195:B200"/>
    <mergeCell ref="A201:B202"/>
    <mergeCell ref="C200:I200"/>
    <mergeCell ref="C199:I199"/>
    <mergeCell ref="C198:I198"/>
    <mergeCell ref="C197:I197"/>
    <mergeCell ref="C196:I196"/>
    <mergeCell ref="C201:I201"/>
    <mergeCell ref="A152:N152"/>
    <mergeCell ref="A167:B175"/>
    <mergeCell ref="A176:B184"/>
    <mergeCell ref="C184:I184"/>
    <mergeCell ref="C183:I183"/>
    <mergeCell ref="C182:I182"/>
    <mergeCell ref="C181:I181"/>
    <mergeCell ref="K153:N153"/>
    <mergeCell ref="K170:N170"/>
    <mergeCell ref="K169:N169"/>
    <mergeCell ref="A185:B190"/>
    <mergeCell ref="A191:B194"/>
    <mergeCell ref="K155:N155"/>
    <mergeCell ref="K154:N154"/>
    <mergeCell ref="K161:N161"/>
    <mergeCell ref="K160:N160"/>
    <mergeCell ref="K159:N159"/>
    <mergeCell ref="K158:N158"/>
    <mergeCell ref="K157:N157"/>
    <mergeCell ref="K167:N167"/>
    <mergeCell ref="A11:A15"/>
    <mergeCell ref="H60:H65"/>
    <mergeCell ref="H11:H15"/>
    <mergeCell ref="A17:A26"/>
    <mergeCell ref="H17:H26"/>
    <mergeCell ref="H28:H32"/>
    <mergeCell ref="H34:H39"/>
    <mergeCell ref="A41:A46"/>
    <mergeCell ref="A48:A52"/>
    <mergeCell ref="A54:A58"/>
    <mergeCell ref="H48:H52"/>
    <mergeCell ref="H54:H58"/>
    <mergeCell ref="C54:G54"/>
    <mergeCell ref="H41:H46"/>
    <mergeCell ref="A28:A32"/>
    <mergeCell ref="A34:A39"/>
    <mergeCell ref="A9:N9"/>
    <mergeCell ref="A104:A107"/>
    <mergeCell ref="A79:N79"/>
    <mergeCell ref="A60:A65"/>
    <mergeCell ref="A67:A72"/>
    <mergeCell ref="H67:H72"/>
    <mergeCell ref="H104:H107"/>
    <mergeCell ref="A88:A96"/>
    <mergeCell ref="H88:H96"/>
    <mergeCell ref="A74:A78"/>
    <mergeCell ref="H73:N78"/>
    <mergeCell ref="A98:A102"/>
    <mergeCell ref="H98:H102"/>
    <mergeCell ref="H81:H86"/>
    <mergeCell ref="A81:A86"/>
    <mergeCell ref="A203:B205"/>
    <mergeCell ref="A109:A114"/>
    <mergeCell ref="H109:H114"/>
    <mergeCell ref="C109:G109"/>
    <mergeCell ref="A128:A133"/>
    <mergeCell ref="H128:H133"/>
    <mergeCell ref="A135:A139"/>
    <mergeCell ref="A140:N140"/>
    <mergeCell ref="A143:A146"/>
    <mergeCell ref="H143:H146"/>
    <mergeCell ref="A122:A126"/>
    <mergeCell ref="H122:H126"/>
    <mergeCell ref="A116:A120"/>
    <mergeCell ref="H116:H120"/>
    <mergeCell ref="A141:N141"/>
    <mergeCell ref="A148:A151"/>
    <mergeCell ref="H148:H151"/>
    <mergeCell ref="A153:B166"/>
    <mergeCell ref="K166:N166"/>
    <mergeCell ref="K165:N165"/>
    <mergeCell ref="K164:N164"/>
    <mergeCell ref="K163:N163"/>
    <mergeCell ref="K162:N162"/>
    <mergeCell ref="K156:N156"/>
    <mergeCell ref="K185:N185"/>
    <mergeCell ref="K172:N172"/>
    <mergeCell ref="K171:N171"/>
    <mergeCell ref="K175:N175"/>
    <mergeCell ref="K174:N174"/>
    <mergeCell ref="K173:N173"/>
    <mergeCell ref="K168:N168"/>
    <mergeCell ref="K184:N184"/>
    <mergeCell ref="K183:N183"/>
    <mergeCell ref="K182:N182"/>
    <mergeCell ref="K181:N181"/>
    <mergeCell ref="K180:N180"/>
    <mergeCell ref="K179:N179"/>
    <mergeCell ref="K178:N178"/>
    <mergeCell ref="K177:N177"/>
    <mergeCell ref="K176:N176"/>
    <mergeCell ref="K188:N188"/>
    <mergeCell ref="K187:N187"/>
    <mergeCell ref="K194:N194"/>
    <mergeCell ref="K193:N193"/>
    <mergeCell ref="K192:N192"/>
    <mergeCell ref="K191:N191"/>
    <mergeCell ref="K196:N196"/>
    <mergeCell ref="K195:N195"/>
    <mergeCell ref="K190:N190"/>
    <mergeCell ref="K189:N189"/>
    <mergeCell ref="C153:I153"/>
    <mergeCell ref="C154:I154"/>
    <mergeCell ref="C166:I166"/>
    <mergeCell ref="C165:I165"/>
    <mergeCell ref="C164:I164"/>
    <mergeCell ref="C163:I163"/>
    <mergeCell ref="C162:I162"/>
    <mergeCell ref="C159:I159"/>
    <mergeCell ref="C158:I158"/>
    <mergeCell ref="C157:I157"/>
    <mergeCell ref="K205:N205"/>
    <mergeCell ref="K204:N204"/>
    <mergeCell ref="K203:N203"/>
    <mergeCell ref="K186:N186"/>
    <mergeCell ref="K202:N202"/>
    <mergeCell ref="K201:N201"/>
    <mergeCell ref="K200:N200"/>
    <mergeCell ref="K199:N199"/>
    <mergeCell ref="K198:N198"/>
    <mergeCell ref="K197:N197"/>
    <mergeCell ref="C156:I156"/>
    <mergeCell ref="C155:I155"/>
    <mergeCell ref="C171:I171"/>
    <mergeCell ref="C170:I170"/>
    <mergeCell ref="C169:I169"/>
    <mergeCell ref="C168:I168"/>
    <mergeCell ref="C167:I167"/>
    <mergeCell ref="C161:I161"/>
    <mergeCell ref="C160:I160"/>
    <mergeCell ref="C177:I177"/>
    <mergeCell ref="C176:I176"/>
    <mergeCell ref="C175:I175"/>
    <mergeCell ref="C186:I186"/>
    <mergeCell ref="C185:I185"/>
    <mergeCell ref="C180:I180"/>
    <mergeCell ref="C179:I179"/>
    <mergeCell ref="C193:I193"/>
    <mergeCell ref="C192:I192"/>
    <mergeCell ref="C191:I191"/>
    <mergeCell ref="C178:I178"/>
    <mergeCell ref="C190:I190"/>
    <mergeCell ref="C189:I189"/>
    <mergeCell ref="C188:I188"/>
    <mergeCell ref="C187:I187"/>
    <mergeCell ref="P54:T54"/>
    <mergeCell ref="C205:I205"/>
    <mergeCell ref="C204:I204"/>
    <mergeCell ref="C203:I203"/>
    <mergeCell ref="C202:I202"/>
    <mergeCell ref="C174:I174"/>
    <mergeCell ref="C173:I173"/>
    <mergeCell ref="C172:I172"/>
    <mergeCell ref="C195:I195"/>
    <mergeCell ref="C194:I194"/>
  </mergeCells>
  <hyperlinks>
    <hyperlink ref="A5" r:id="rId1" display="http://interior-service.com.ua"/>
  </hyperlinks>
  <printOptions horizontalCentered="1"/>
  <pageMargins left="0.1968503937007874" right="0.1968503937007874" top="0.3937007874015748" bottom="0.1968503937007874" header="0.31496062992125984" footer="0.31496062992125984"/>
  <pageSetup fitToWidth="0" orientation="portrait" paperSize="9" scale="61" r:id="rId3"/>
  <rowBreaks count="3" manualBreakCount="3">
    <brk id="52" max="13" man="1"/>
    <brk id="102" max="13" man="1"/>
    <brk id="1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2018-04-26T16:22:20Z</cp:lastPrinted>
  <dcterms:created xsi:type="dcterms:W3CDTF">2006-09-16T00:00:00Z</dcterms:created>
  <dcterms:modified xsi:type="dcterms:W3CDTF">2018-04-26T16:22:25Z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