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225" tabRatio="748" activeTab="0"/>
  </bookViews>
  <sheets>
    <sheet name="С&amp;H бытовые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4">#REF!</definedName>
    <definedName name="Excel_BuiltIn_Print_Area_1_1_1_1_4">#REF!</definedName>
    <definedName name="Excel_BuiltIn_Print_Area_1_1_1_11">#REF!</definedName>
    <definedName name="Excel_BuiltIn_Print_Area_1_1_1_11_4">#REF!</definedName>
    <definedName name="Excel_BuiltIn_Print_Area_1_1_1_4">#REF!</definedName>
    <definedName name="Excel_BuiltIn_Print_Area_1_1_1_4_1">#REF!</definedName>
    <definedName name="Excel_BuiltIn_Print_Area_1_1_1_4_1_1">#REF!</definedName>
    <definedName name="Excel_BuiltIn_Print_Area_1_1_1_4_1_4">#REF!</definedName>
    <definedName name="Excel_BuiltIn_Print_Area_1_1_1_4_11">#REF!</definedName>
    <definedName name="Excel_BuiltIn_Print_Area_1_1_1_4_11_4">#REF!</definedName>
    <definedName name="Excel_BuiltIn_Print_Area_1_1_1_4_4">#REF!</definedName>
    <definedName name="Excel_BuiltIn_Print_Area_1_1_1_5">#REF!</definedName>
    <definedName name="Excel_BuiltIn_Print_Area_1_1_1_5_4">#REF!</definedName>
    <definedName name="Excel_BuiltIn_Print_Area_1_1_4">#REF!</definedName>
    <definedName name="Excel_BuiltIn_Print_Area_1_1_4_1">#REF!</definedName>
    <definedName name="Excel_BuiltIn_Print_Area_1_1_4_1_4">#REF!</definedName>
    <definedName name="Excel_BuiltIn_Print_Area_1_1_4_11">#REF!</definedName>
    <definedName name="Excel_BuiltIn_Print_Area_1_1_4_11_4">#REF!</definedName>
    <definedName name="Excel_BuiltIn_Print_Area_1_1_4_4">#REF!</definedName>
    <definedName name="Excel_BuiltIn_Print_Area_1_1_5">#REF!</definedName>
    <definedName name="Excel_BuiltIn_Print_Area_1_1_5_4">#REF!</definedName>
    <definedName name="Excel_BuiltIn_Print_Area_10_1">#REF!</definedName>
    <definedName name="Excel_BuiltIn_Print_Area_10_1_1">#REF!</definedName>
    <definedName name="Excel_BuiltIn_Print_Area_10_1_1_1">#REF!</definedName>
    <definedName name="Excel_BuiltIn_Print_Area_10_1_1_1_1">#REF!</definedName>
    <definedName name="Excel_BuiltIn_Print_Area_10_1_1_1_4">#REF!</definedName>
    <definedName name="Excel_BuiltIn_Print_Area_10_1_1_4">#REF!</definedName>
    <definedName name="Excel_BuiltIn_Print_Area_11_1">#REF!</definedName>
    <definedName name="Excel_BuiltIn_Print_Area_11_1_1">#REF!</definedName>
    <definedName name="Excel_BuiltIn_Print_Area_11_1_1_1">#REF!</definedName>
    <definedName name="Excel_BuiltIn_Print_Area_11_1_1_1_1">#REF!</definedName>
    <definedName name="Excel_BuiltIn_Print_Area_11_1_1_1_1_4">#REF!</definedName>
    <definedName name="Excel_BuiltIn_Print_Area_11_1_1_1_4">#REF!</definedName>
    <definedName name="Excel_BuiltIn_Print_Area_11_1_1_4">#REF!</definedName>
    <definedName name="Excel_BuiltIn_Print_Area_12_1">#REF!</definedName>
    <definedName name="Excel_BuiltIn_Print_Area_13_1">#REF!</definedName>
    <definedName name="Excel_BuiltIn_Print_Area_13_1_1">#REF!</definedName>
    <definedName name="Excel_BuiltIn_Print_Area_13_1_1_1">#REF!</definedName>
    <definedName name="Excel_BuiltIn_Print_Area_13_1_1_1_4">#REF!</definedName>
    <definedName name="Excel_BuiltIn_Print_Area_13_1_1_4">#REF!</definedName>
    <definedName name="Excel_BuiltIn_Print_Area_13_1_4">#REF!</definedName>
    <definedName name="Excel_BuiltIn_Print_Area_14_1">#REF!</definedName>
    <definedName name="Excel_BuiltIn_Print_Area_14_1_4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_1_1_1_1_1">#REF!</definedName>
    <definedName name="Excel_BuiltIn_Print_Area_2_1_1_1_1_4">#REF!</definedName>
    <definedName name="Excel_BuiltIn_Print_Area_2_1_1_1_4">#REF!</definedName>
    <definedName name="Excel_BuiltIn_Print_Area_2_11">#REF!</definedName>
    <definedName name="Excel_BuiltIn_Print_Area_2_11_4">#REF!</definedName>
    <definedName name="Excel_BuiltIn_Print_Area_20">#REF!</definedName>
    <definedName name="Excel_BuiltIn_Print_Area_20_4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_1_1_1_1_1">#REF!</definedName>
    <definedName name="Excel_BuiltIn_Print_Area_3_1_1_1_1_1_4">#REF!</definedName>
    <definedName name="Excel_BuiltIn_Print_Area_3_1_1_1_1_4">#REF!</definedName>
    <definedName name="Excel_BuiltIn_Print_Area_3_1_1_1_4">#REF!</definedName>
    <definedName name="Excel_BuiltIn_Print_Area_3_1_1_4">#REF!</definedName>
    <definedName name="Excel_BuiltIn_Print_Area_3_1_11">#REF!</definedName>
    <definedName name="Excel_BuiltIn_Print_Area_3_1_11_4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_1_1_1_4">#REF!</definedName>
    <definedName name="Excel_BuiltIn_Print_Area_4_1_1_11">#REF!</definedName>
    <definedName name="Excel_BuiltIn_Print_Area_4_1_1_11_4">#REF!</definedName>
    <definedName name="Excel_BuiltIn_Print_Area_4_1_1_4">#REF!</definedName>
    <definedName name="Excel_BuiltIn_Print_Area_4_1_2">#REF!</definedName>
    <definedName name="Excel_BuiltIn_Print_Area_4_1_2_4">#REF!</definedName>
    <definedName name="Excel_BuiltIn_Print_Area_4_1_4">#REF!</definedName>
    <definedName name="Excel_BuiltIn_Print_Area_4_1_4_1">#REF!</definedName>
    <definedName name="Excel_BuiltIn_Print_Area_4_1_4_1_1">#REF!</definedName>
    <definedName name="Excel_BuiltIn_Print_Area_4_1_4_1_4">#REF!</definedName>
    <definedName name="Excel_BuiltIn_Print_Area_4_1_4_11">#REF!</definedName>
    <definedName name="Excel_BuiltIn_Print_Area_4_1_4_11_4">#REF!</definedName>
    <definedName name="Excel_BuiltIn_Print_Area_4_1_4_4">#REF!</definedName>
    <definedName name="Excel_BuiltIn_Print_Area_4_1_5">#REF!</definedName>
    <definedName name="Excel_BuiltIn_Print_Area_4_1_5_4">#REF!</definedName>
    <definedName name="Excel_BuiltIn_Print_Area_4_1_9">#REF!</definedName>
    <definedName name="Excel_BuiltIn_Print_Area_4_1_9_4">#REF!</definedName>
    <definedName name="Excel_BuiltIn_Print_Area_5_1">#REF!</definedName>
    <definedName name="Excel_BuiltIn_Print_Area_5_1_1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1_4">#REF!</definedName>
    <definedName name="Excel_BuiltIn_Print_Area_6_1_1_4">#REF!</definedName>
    <definedName name="Excel_BuiltIn_Print_Area_6_1_11">#REF!</definedName>
    <definedName name="Excel_BuiltIn_Print_Area_6_1_11_4">#REF!</definedName>
    <definedName name="Excel_BuiltIn_Print_Area_6_1_4">#REF!</definedName>
    <definedName name="Excel_BuiltIn_Print_Area_6_4">#REF!</definedName>
    <definedName name="Excel_BuiltIn_Print_Area_6_4_11">#REF!</definedName>
    <definedName name="Excel_BuiltIn_Print_Area_6_4_11_4">#REF!</definedName>
    <definedName name="Excel_BuiltIn_Print_Area_6_4_4">#REF!</definedName>
    <definedName name="Excel_BuiltIn_Print_Area_7_1">#REF!</definedName>
    <definedName name="Excel_BuiltIn_Print_Area_7_1_1">#REF!</definedName>
    <definedName name="Excel_BuiltIn_Print_Area_7_1_1_1">#REF!</definedName>
    <definedName name="Excel_BuiltIn_Print_Area_7_1_1_1_1">#REF!</definedName>
    <definedName name="Excel_BuiltIn_Print_Area_7_1_1_1_1_4">#REF!</definedName>
    <definedName name="Excel_BuiltIn_Print_Area_7_1_1_1_4">#REF!</definedName>
    <definedName name="Excel_BuiltIn_Print_Area_7_1_1_4">#REF!</definedName>
    <definedName name="Excel_BuiltIn_Print_Area_7_1_11">#REF!</definedName>
    <definedName name="Excel_BuiltIn_Print_Area_7_1_11_4">#REF!</definedName>
    <definedName name="Excel_BuiltIn_Print_Area_7_1_4">#REF!</definedName>
    <definedName name="Excel_BuiltIn_Print_Area_8_1">#REF!</definedName>
    <definedName name="Excel_BuiltIn_Print_Area_8_1_4">#REF!</definedName>
  </definedNames>
  <calcPr fullCalcOnLoad="1"/>
</workbook>
</file>

<file path=xl/sharedStrings.xml><?xml version="1.0" encoding="utf-8"?>
<sst xmlns="http://schemas.openxmlformats.org/spreadsheetml/2006/main" count="651" uniqueCount="340">
  <si>
    <t>МОДЕЛЬ</t>
  </si>
  <si>
    <t>ВИД</t>
  </si>
  <si>
    <t>СЕРИЯ</t>
  </si>
  <si>
    <t>ПРОИЗВОДИТЕЛЬНОСТЬ</t>
  </si>
  <si>
    <t>НОМИНАЛЬНАЯ ПОТРЕБЛЯЕМАЯ МОЩНОСТЬ, кВт</t>
  </si>
  <si>
    <t>ХОЛОД</t>
  </si>
  <si>
    <t>ТЕПЛО</t>
  </si>
  <si>
    <t>ЦВЕТ</t>
  </si>
  <si>
    <t>белый</t>
  </si>
  <si>
    <t>серебристый</t>
  </si>
  <si>
    <r>
      <t>PROFESSIONAL LINE!!!</t>
    </r>
    <r>
      <rPr>
        <b/>
        <sz val="20"/>
        <color indexed="9"/>
        <rFont val="Cambria"/>
        <family val="1"/>
      </rPr>
      <t xml:space="preserve"> </t>
    </r>
  </si>
  <si>
    <r>
      <t xml:space="preserve">PROFESSIONAL LINE!!! </t>
    </r>
    <r>
      <rPr>
        <b/>
        <sz val="16"/>
        <color indexed="9"/>
        <rFont val="Cambria"/>
        <family val="1"/>
      </rPr>
      <t>Разработан для профессиональных инсталляций /CH SMART-ION Filter» - технология тотальной очистки воздуха нового поколения / Специальная функция контроля температуры «I FEEL» /  Экстра низкий уровень шума 26Дб / Класс энергоэффективности А</t>
    </r>
  </si>
  <si>
    <t>PRIMA PLUS</t>
  </si>
  <si>
    <t>CH-S07XN7</t>
  </si>
  <si>
    <t>CH-S09XN7</t>
  </si>
  <si>
    <t>CH-S12XN7</t>
  </si>
  <si>
    <t>CH-S18XN7</t>
  </si>
  <si>
    <t>CH-S24XN7</t>
  </si>
  <si>
    <t>CH-S30XN7</t>
  </si>
  <si>
    <t>черный</t>
  </si>
  <si>
    <t>2,60 (0,38-4,40)</t>
  </si>
  <si>
    <t>2,80 (0,44-4,20)</t>
  </si>
  <si>
    <t>3,50 (0,39-4,8)</t>
  </si>
  <si>
    <t>3,60 (0,44-4,2)</t>
  </si>
  <si>
    <t>5,0 (1,0-6,1)</t>
  </si>
  <si>
    <t>5,3 (0,75-7,32)</t>
  </si>
  <si>
    <t>6,70 (1,50-7,00)</t>
  </si>
  <si>
    <t>7,25 (1,20-7,80)</t>
  </si>
  <si>
    <r>
      <t>PROFESSIONAL LINE!!!</t>
    </r>
    <r>
      <rPr>
        <b/>
        <sz val="20"/>
        <color indexed="9"/>
        <rFont val="Cambria"/>
        <family val="1"/>
      </rPr>
      <t xml:space="preserve"> </t>
    </r>
    <r>
      <rPr>
        <b/>
        <sz val="14"/>
        <color indexed="9"/>
        <rFont val="Cambria"/>
        <family val="1"/>
      </rPr>
      <t xml:space="preserve">Класс А++. Новая линейка энергосберегающих инверторных кондицонеров.  Премиальная комплектация GENERATION III, фильтр </t>
    </r>
    <r>
      <rPr>
        <b/>
        <sz val="16"/>
        <color indexed="9"/>
        <rFont val="Cambria"/>
        <family val="1"/>
      </rPr>
      <t>CH SMART-ION Filter</t>
    </r>
    <r>
      <rPr>
        <b/>
        <sz val="14"/>
        <color indexed="9"/>
        <rFont val="Cambria"/>
        <family val="1"/>
      </rPr>
      <t xml:space="preserve">.  Работа на нагрев -15 +24.  </t>
    </r>
  </si>
  <si>
    <t>CH-S09FTXE (WI-FI)</t>
  </si>
  <si>
    <t>CH-S12FTXE (WI-FI)</t>
  </si>
  <si>
    <t>CH-S18FTXE (WI-FI)</t>
  </si>
  <si>
    <t>CH-S24FTXE (WI-FI)</t>
  </si>
  <si>
    <r>
      <t>PROFESSIONAL LINE!!!</t>
    </r>
    <r>
      <rPr>
        <b/>
        <sz val="20"/>
        <color indexed="9"/>
        <rFont val="Cambria"/>
        <family val="1"/>
      </rPr>
      <t xml:space="preserve"> </t>
    </r>
    <r>
      <rPr>
        <b/>
        <sz val="14"/>
        <color indexed="9"/>
        <rFont val="Cambria"/>
        <family val="1"/>
      </rPr>
      <t xml:space="preserve">Класс А++. Новая линейка энергосберегающих инверторных кондицонеров.  Премиальная комплектация GENERATION III, фильтр </t>
    </r>
    <r>
      <rPr>
        <b/>
        <sz val="16"/>
        <color indexed="9"/>
        <rFont val="Cambria"/>
        <family val="1"/>
      </rPr>
      <t>CH SMART-ION Filter</t>
    </r>
    <r>
      <rPr>
        <b/>
        <sz val="14"/>
        <color indexed="9"/>
        <rFont val="Cambria"/>
        <family val="1"/>
      </rPr>
      <t>.  Работа на нагрев -15 +24.  WIFI</t>
    </r>
  </si>
  <si>
    <t>VERITAS INVERTER</t>
  </si>
  <si>
    <t>CH-S07FTXQ</t>
  </si>
  <si>
    <t>2.20 (0.37-2.53)</t>
  </si>
  <si>
    <t>2.30 (0.51-2.60)</t>
  </si>
  <si>
    <t>0.608 (0.10-0.95)</t>
  </si>
  <si>
    <t>0.602 (0.10-.91)</t>
  </si>
  <si>
    <t>CH-S09FTXQ (WI-FI)</t>
  </si>
  <si>
    <t>2,60 (0,44-3,00)</t>
  </si>
  <si>
    <t>2,80 (0,60-3,20)</t>
  </si>
  <si>
    <t>0,718 (0,12-1,30)</t>
  </si>
  <si>
    <t>0,733 (0,12-1,40)</t>
  </si>
  <si>
    <t>CH-S12FTXQ (WI-FI)</t>
  </si>
  <si>
    <t>3,50 (0,60-3,60)</t>
  </si>
  <si>
    <t>3,60 (0,60-3,80)</t>
  </si>
  <si>
    <t>0,972 (0,12-1,40)</t>
  </si>
  <si>
    <t>0,942 (0,12-1,50)</t>
  </si>
  <si>
    <t>CH-S18FTXQ (WI-FI)</t>
  </si>
  <si>
    <t>5,00 (0,65-5,20)</t>
  </si>
  <si>
    <t>5,30 (0,70-5,28)</t>
  </si>
  <si>
    <t>1,43 (0,15-1,86)</t>
  </si>
  <si>
    <t>1,38 (0,16-1,68)</t>
  </si>
  <si>
    <t>CH-S24FTXQ (WI-FI)</t>
  </si>
  <si>
    <t>6,70 (2,00-8,20)</t>
  </si>
  <si>
    <t>7,25 (2,00-8,50)</t>
  </si>
  <si>
    <t>1,875 (0,40-3,70)</t>
  </si>
  <si>
    <t>1,945 (0,45-3,80)</t>
  </si>
  <si>
    <t>3,00 (0,38-5,1)</t>
  </si>
  <si>
    <t>4,00 (0,60-4,70)</t>
  </si>
  <si>
    <t>5,3 (0,85-6,77)</t>
  </si>
  <si>
    <t>5,4 (1,00-7,14)</t>
  </si>
  <si>
    <t>7,0 (2,00-8,60)</t>
  </si>
  <si>
    <t>7,3 (1,90-9,00)</t>
  </si>
  <si>
    <r>
      <t>PROFESSIONAL LINE!!!</t>
    </r>
    <r>
      <rPr>
        <b/>
        <sz val="20"/>
        <color indexed="9"/>
        <rFont val="Cambria"/>
        <family val="1"/>
      </rPr>
      <t xml:space="preserve"> </t>
    </r>
    <r>
      <rPr>
        <b/>
        <sz val="14"/>
        <color indexed="9"/>
        <rFont val="Cambria"/>
        <family val="1"/>
      </rPr>
      <t xml:space="preserve">Бытовой тепловой насос  для севернй ЕВРОПЫ, Класс А+++, инверторный компрессор по технологии DAIKIN,премиальная комплектация GENERATION IV, нагрев от -30С, Noise Analysis technology -почти бесшумная работов блоков,технология G-matrix-плавная и стабильная работа на сверхнизких частотах, </t>
    </r>
    <r>
      <rPr>
        <b/>
        <sz val="16"/>
        <color indexed="9"/>
        <rFont val="Cambria"/>
        <family val="1"/>
      </rPr>
      <t>CH SMART-ION Filter</t>
    </r>
    <r>
      <rPr>
        <b/>
        <sz val="14"/>
        <color indexed="9"/>
        <rFont val="Cambria"/>
        <family val="1"/>
      </rPr>
      <t>, WI-FI</t>
    </r>
  </si>
  <si>
    <t>ICY II INVERTER WI-FI NEW</t>
  </si>
  <si>
    <t>CH-S09FTXTB2S-W (WI-FI)</t>
  </si>
  <si>
    <t>2,60 (0,76-4,81)</t>
  </si>
  <si>
    <t>3,00 (0,82-5,5)</t>
  </si>
  <si>
    <t>0,60 (0,2-1,1)</t>
  </si>
  <si>
    <t>0,65 (0,21-1,60)</t>
  </si>
  <si>
    <t>CH-S12FTXTB2S-W (WI-FI)</t>
  </si>
  <si>
    <t>3,50 (0,74-4,73)</t>
  </si>
  <si>
    <t>3,65 (0,83-6,33)</t>
  </si>
  <si>
    <t>0,81 (0,23-1,3)</t>
  </si>
  <si>
    <t>0,79 (0,24-1,90)</t>
  </si>
  <si>
    <t>CH-S18FTXTB2S-W (WI-FI)</t>
  </si>
  <si>
    <t>5,28 (1,0-6,3)</t>
  </si>
  <si>
    <t>1,32 (0,38-2,45)</t>
  </si>
  <si>
    <t>1,20 (0,40-2,50)</t>
  </si>
  <si>
    <t>CH-S24FTXTB2S-W (WI-FI)</t>
  </si>
  <si>
    <t>1,92 (0,40-3,70)</t>
  </si>
  <si>
    <t>1,79 (0,45-3,70)</t>
  </si>
  <si>
    <t>2,50 (0,78-2,90)</t>
  </si>
  <si>
    <t>2,80 (0,73-3,30)</t>
  </si>
  <si>
    <t>0,58 (0,075-1,43)</t>
  </si>
  <si>
    <t>0,65 (0,135-1,55)</t>
  </si>
  <si>
    <t>3,40 (1,30-3,90)</t>
  </si>
  <si>
    <t>3,60 (0,80-4,20)</t>
  </si>
  <si>
    <t>0,79 (0,09-1,56)</t>
  </si>
  <si>
    <t>0,80 (0,14-1,65)</t>
  </si>
  <si>
    <t>5,13 (1,00-6,70)</t>
  </si>
  <si>
    <t>5,27 (1,10-6,80)</t>
  </si>
  <si>
    <t>1,19 (0,32-2,46)</t>
  </si>
  <si>
    <t>1,138 (0,35-2,30)</t>
  </si>
  <si>
    <t>6,45 (1,40-7,00)</t>
  </si>
  <si>
    <t>6,60 (1,50-7,90)</t>
  </si>
  <si>
    <t>1,50 (0,38-2,80)</t>
  </si>
  <si>
    <t>1,425 (0,40-2,50)</t>
  </si>
  <si>
    <r>
      <t>PROFESSIONAL LINE!!!</t>
    </r>
    <r>
      <rPr>
        <b/>
        <sz val="20"/>
        <color indexed="13"/>
        <rFont val="Cambria"/>
        <family val="1"/>
      </rPr>
      <t xml:space="preserve"> </t>
    </r>
    <r>
      <rPr>
        <b/>
        <sz val="20"/>
        <color indexed="9"/>
        <rFont val="Cambria"/>
        <family val="1"/>
      </rPr>
      <t xml:space="preserve"> </t>
    </r>
    <r>
      <rPr>
        <b/>
        <sz val="14"/>
        <color indexed="9"/>
        <rFont val="Arial"/>
        <family val="1"/>
      </rPr>
      <t xml:space="preserve">Бытовой тепловой насос. Адаптирован для работы на тепло в северных странах; Step-less Fan Control - уникальная технология плавной регулировки скорости вентилятора внутреннего блока в широком диапазоне от 1 до 100%; Технология «I-Action» –  Работа от -23°C до +48°C, </t>
    </r>
    <r>
      <rPr>
        <b/>
        <sz val="12"/>
        <color indexed="9"/>
        <rFont val="Arial"/>
        <family val="1"/>
      </rPr>
      <t>Премиальная комплектация «GENERATON IV» WIFI</t>
    </r>
  </si>
  <si>
    <t>NORDIC EVO INVERTER WIFI</t>
  </si>
  <si>
    <t>CH-S09FTXN-E2WF</t>
  </si>
  <si>
    <t>CH-S12FTXN-E2WF</t>
  </si>
  <si>
    <t>CH-S18FTXN-E2WF</t>
  </si>
  <si>
    <t>CH-S24FTXN-E2WF</t>
  </si>
  <si>
    <r>
      <t>PROFESSIONAL LINE!!!</t>
    </r>
    <r>
      <rPr>
        <b/>
        <sz val="20"/>
        <color indexed="9"/>
        <rFont val="Cambria"/>
        <family val="1"/>
      </rPr>
      <t xml:space="preserve">  </t>
    </r>
    <r>
      <rPr>
        <b/>
        <sz val="14"/>
        <color indexed="9"/>
        <rFont val="Cambria"/>
        <family val="1"/>
      </rPr>
      <t>Бытовой тепловой насос , Класс А+++, инверторный компрессор по технологии DAIKIN,премиальная комплектация GENERATION IV, нагрев от -25С, Noise Analysis technology -почти бесшумная работов блоков,технология G-matrix-плавная и стабильная работа на сверхнизких частотах, фильтр Холодная плазма</t>
    </r>
  </si>
  <si>
    <t>ARCTIC INVERTER WIFI</t>
  </si>
  <si>
    <t>CH-S09FTXLA (WI-FI)</t>
  </si>
  <si>
    <t>2,60 (0,44-3,26)</t>
  </si>
  <si>
    <t>0,59 (0,20-1,35)</t>
  </si>
  <si>
    <t>0,61 (0,20-1,45)</t>
  </si>
  <si>
    <t>CH-S12FTXLA (WI-FI)</t>
  </si>
  <si>
    <t>3,50 (0,60-4,05)</t>
  </si>
  <si>
    <t>3,67 (0,60-5,25)</t>
  </si>
  <si>
    <t>0,80 (0,22-1,45)</t>
  </si>
  <si>
    <t>0,79 (0,22-1,55)</t>
  </si>
  <si>
    <t>CH-S18FTXLA (WI-FI)</t>
  </si>
  <si>
    <t>5,13 (1,05-6,50)</t>
  </si>
  <si>
    <t>5,275 (1,00-7,00)</t>
  </si>
  <si>
    <t>1,28 (0,36-2,50)</t>
  </si>
  <si>
    <t>1,16 (0,35-2,60)</t>
  </si>
  <si>
    <t>CH-S24FTXLA (WI-FI)</t>
  </si>
  <si>
    <t>1,56 (0,35-2,50)</t>
  </si>
  <si>
    <t>1,73 (0,35-2,70)</t>
  </si>
  <si>
    <r>
      <t xml:space="preserve">Бытовой тепловой насос, адаптирован для работы в северных странах,Класс А+++, инверторный компрессор по технологии DAIKIN,премиальная комплектация GENERATION IV, </t>
    </r>
    <r>
      <rPr>
        <b/>
        <sz val="16"/>
        <color indexed="9"/>
        <rFont val="Cambria"/>
        <family val="1"/>
      </rPr>
      <t>CH SMART-ION Filter</t>
    </r>
    <r>
      <rPr>
        <b/>
        <sz val="14"/>
        <color indexed="9"/>
        <rFont val="Cambria"/>
        <family val="1"/>
      </rPr>
      <t>, нагрев от -25С. Noise Analysis technology -почти бесшумная работов блоков 21 дб,технология G-matrik-плавная и стабильная работа на сверхнизких частотах, дизайнерское исполнение  в 3х цветах, Slim -format 15,9 см, I-Feel-встроенный датчик температуры в ДУ.</t>
    </r>
  </si>
  <si>
    <t>ARCTIC DESIGN   INVERTER</t>
  </si>
  <si>
    <t>CH-S09FTXS-W</t>
  </si>
  <si>
    <t>2,79(0,76-3,38)</t>
  </si>
  <si>
    <t>2,9(0,68-3,97)</t>
  </si>
  <si>
    <t>0,57(0,2-1,20)</t>
  </si>
  <si>
    <t>0,58(0,16-1,25)</t>
  </si>
  <si>
    <t>CH-S12FTXS-W</t>
  </si>
  <si>
    <t>3,53(0,82-3,97)</t>
  </si>
  <si>
    <t>3,97(0,74-4,56)</t>
  </si>
  <si>
    <t>0,77(0,36-1,30)</t>
  </si>
  <si>
    <t>0,84(0,34-1,36)</t>
  </si>
  <si>
    <t>CH-S09FTXS-M</t>
  </si>
  <si>
    <t>CH-S12FTXS-M</t>
  </si>
  <si>
    <t>Класс А++,технология инверторов , автоматика и компрессор от компании DAIKIN,премиальная комплектация GENERATION III</t>
  </si>
  <si>
    <t>CONSOL INVERTER</t>
  </si>
  <si>
    <t>CH-S09FVX</t>
  </si>
  <si>
    <t>2,60 (0,45-3,20)</t>
  </si>
  <si>
    <t>3,30 (0,45-3,75)</t>
  </si>
  <si>
    <t>0,66 (0,20-1,55)</t>
  </si>
  <si>
    <t>0,81 (0,20-1,35)</t>
  </si>
  <si>
    <t>CH-S12FVX</t>
  </si>
  <si>
    <t>3,52 (0,60-3,95)</t>
  </si>
  <si>
    <t>0,98 (0,22-1,70)</t>
  </si>
  <si>
    <t>1,00 (0,22-1,50)</t>
  </si>
  <si>
    <t>CH-S18FVX</t>
  </si>
  <si>
    <t>5,27 (0,90-5,60)</t>
  </si>
  <si>
    <t>5,50 (0,90-6,60)</t>
  </si>
  <si>
    <t>1,42 (0,35-2,50)</t>
  </si>
  <si>
    <t>1,53 (0,35-2,50)</t>
  </si>
  <si>
    <r>
      <t xml:space="preserve">Клас </t>
    </r>
    <r>
      <rPr>
        <b/>
        <sz val="14"/>
        <color indexed="9"/>
        <rFont val="Cambria"/>
        <family val="1"/>
      </rPr>
      <t xml:space="preserve">SEER A+++ SCOP A+++; </t>
    </r>
    <r>
      <rPr>
        <b/>
        <sz val="14"/>
        <color indexed="9"/>
        <rFont val="Cambria"/>
        <family val="1"/>
      </rPr>
      <t>Бытовой тепловой насос. Адаптирован для работы на тепло в северных странах Европы; Новейший инверторный двуступенчатый компрессор, эффективная работа от -30°С до +54°C; Защита дома от замерзания +8°C; «CH SMART-ION Filter» ; Wi-Fi  Экстра низкий уровень шума – всего 18 дБ, цельнолитой пластиковый корпус и новая технология безшовного теплообменника... фреон R32</t>
    </r>
  </si>
  <si>
    <t>CH-S09FTXAM2S-BL</t>
  </si>
  <si>
    <t>2,70 (0,70-5,00)</t>
  </si>
  <si>
    <t>3,50 (0,70-5,50)</t>
  </si>
  <si>
    <t>0,55 (0,08-1,80)</t>
  </si>
  <si>
    <t>0,75 (0,13-2,40)</t>
  </si>
  <si>
    <t>CH-S12FTXAM2S-BL</t>
  </si>
  <si>
    <t>3,53 (0,85-5,00)</t>
  </si>
  <si>
    <t>4,20 (0,88-7,20)</t>
  </si>
  <si>
    <t>0,84 (0,06-1,90)</t>
  </si>
  <si>
    <t>0,95 (0,13-2,60</t>
  </si>
  <si>
    <t>CH-S18FTXAM2S-BL</t>
  </si>
  <si>
    <t xml:space="preserve">5,30 (1,20-7,20) </t>
  </si>
  <si>
    <t>5,57 (1,20-9,20)</t>
  </si>
  <si>
    <t>1,32 (0,35-2,50)</t>
  </si>
  <si>
    <t>1,32 (0,35-3,30)</t>
  </si>
  <si>
    <t>CH-S24FTXAM2S-BL</t>
  </si>
  <si>
    <t>7,03 (2,00-9,00)</t>
  </si>
  <si>
    <t>7,03 (2,00-9,50)</t>
  </si>
  <si>
    <t>1,85 (0,45-3,70)</t>
  </si>
  <si>
    <t>1,75 (0,38-3,80)</t>
  </si>
  <si>
    <t>CH-S09FTXAM2S-GD</t>
  </si>
  <si>
    <t>золотой</t>
  </si>
  <si>
    <t>CH-S12FTXAM2S-GD</t>
  </si>
  <si>
    <t>CH-S18FTXAM2S-GD</t>
  </si>
  <si>
    <t>CH-S24FTXAM2S-GD</t>
  </si>
  <si>
    <t>CH-S09FTXAM2S-SC</t>
  </si>
  <si>
    <t>CH-S12FTXAM2S-SC</t>
  </si>
  <si>
    <t>CH-S18FTXAM2S-SC</t>
  </si>
  <si>
    <t>CH-S24FTXAM2S-SC</t>
  </si>
  <si>
    <r>
      <t>PROFESSIONAL LINE!!!</t>
    </r>
    <r>
      <rPr>
        <b/>
        <sz val="20"/>
        <color indexed="13"/>
        <rFont val="Cambria"/>
        <family val="1"/>
      </rPr>
      <t xml:space="preserve"> </t>
    </r>
    <r>
      <rPr>
        <b/>
        <sz val="14"/>
        <color indexed="9"/>
        <rFont val="Cambria"/>
        <family val="1"/>
      </rPr>
      <t>Бытовой тепловой насос с  уникальным диапазоном работы от -30С до +54С , инверторный двухступенчатый  компрессор по технологии DAIKIN,  Класс А+++, премиальная комплектация GENERATION IV, стильный и компактный дизайн</t>
    </r>
    <r>
      <rPr>
        <sz val="14"/>
        <color indexed="9"/>
        <rFont val="Cambria"/>
        <family val="1"/>
      </rPr>
      <t>,</t>
    </r>
    <r>
      <rPr>
        <b/>
        <sz val="16"/>
        <color indexed="9"/>
        <rFont val="Cambria"/>
        <family val="1"/>
      </rPr>
      <t>CH SMART-ION Filter</t>
    </r>
    <r>
      <rPr>
        <sz val="14"/>
        <color indexed="9"/>
        <rFont val="Cambria"/>
        <family val="1"/>
      </rPr>
      <t>,</t>
    </r>
    <r>
      <rPr>
        <b/>
        <sz val="14"/>
        <color indexed="9"/>
        <rFont val="Cambria"/>
        <family val="1"/>
      </rPr>
      <t xml:space="preserve"> Noise Analysis technology -почти бесшумная работа вн. блоков от 18 дб,технология G-matrik-плавная и стабильная работа на  сверхнизких частотах, Wi-Fi модуль для управления </t>
    </r>
  </si>
  <si>
    <t xml:space="preserve">VIP INVERTER </t>
  </si>
  <si>
    <t>CH-S09FTXHV-B</t>
  </si>
  <si>
    <t>шампань</t>
  </si>
  <si>
    <t>0,52 (0,17-1,38)</t>
  </si>
  <si>
    <t>0,53 (0,12-1,75)</t>
  </si>
  <si>
    <t>CH-S12FTXHV-B</t>
  </si>
  <si>
    <t>3,70 (0,4-5,7)</t>
  </si>
  <si>
    <t>0,76 (0,08-1,5)</t>
  </si>
  <si>
    <t>0,75 (0,08-1,6)</t>
  </si>
  <si>
    <t>CH-S18FTXHV-B</t>
  </si>
  <si>
    <t>1,40 (0,2-2,0)</t>
  </si>
  <si>
    <t>1,35 (0,2-2,4)</t>
  </si>
  <si>
    <t>EER/COP</t>
  </si>
  <si>
    <t>SEER(CLASS)/SCOP (CLASS)</t>
  </si>
  <si>
    <t>РРЦ, USD</t>
  </si>
  <si>
    <t>в наличии</t>
  </si>
  <si>
    <t>AIR MASTER</t>
  </si>
  <si>
    <t>CH-S24RX4</t>
  </si>
  <si>
    <t>3,24/3,42</t>
  </si>
  <si>
    <t>A</t>
  </si>
  <si>
    <r>
      <t xml:space="preserve">Класс  А, Система фильтров 7SKY, CH SMART-ION Filter </t>
    </r>
    <r>
      <rPr>
        <b/>
        <sz val="13"/>
        <color indexed="53"/>
        <rFont val="Cambria"/>
        <family val="1"/>
      </rPr>
      <t>(только для моделей XP7)</t>
    </r>
    <r>
      <rPr>
        <b/>
        <sz val="14"/>
        <color indexed="9"/>
        <rFont val="Cambria"/>
        <family val="1"/>
      </rPr>
      <t>, ЕЕR -3,3 COP-3,7, тихий вн. блок 24 Дб, компактный Hi-tech дизайн, фильтр Eco-fresh</t>
    </r>
  </si>
  <si>
    <t>AIR MASTER PLUS</t>
  </si>
  <si>
    <t>CH-S07XP7</t>
  </si>
  <si>
    <t>3,28/3,68</t>
  </si>
  <si>
    <t>ожидаем</t>
  </si>
  <si>
    <t>CH-S09XP7</t>
  </si>
  <si>
    <t>3,29/3,61</t>
  </si>
  <si>
    <t>CH-S12XP7</t>
  </si>
  <si>
    <t>3,25/3,61</t>
  </si>
  <si>
    <t>CH-S18RX7</t>
  </si>
  <si>
    <t>3,22/3,43</t>
  </si>
  <si>
    <t>CH-S24RX7</t>
  </si>
  <si>
    <r>
      <t>PROFESSIONAL LINE!!!</t>
    </r>
    <r>
      <rPr>
        <b/>
        <sz val="16"/>
        <rFont val="Cambria"/>
        <family val="1"/>
      </rPr>
      <t xml:space="preserve"> </t>
    </r>
    <r>
      <rPr>
        <b/>
        <sz val="16"/>
        <color indexed="9"/>
        <rFont val="Cambria"/>
        <family val="1"/>
      </rPr>
      <t>Разработан для профессиональных инсталляций /«I FEEL» /  Экстра низкий уровень шума 26Дб / Класс энергоэффективности А</t>
    </r>
  </si>
  <si>
    <t>PRIMA</t>
  </si>
  <si>
    <t>CH-S18LX7</t>
  </si>
  <si>
    <t>3,32/3,63</t>
  </si>
  <si>
    <t>CH-S24LX7</t>
  </si>
  <si>
    <t>3,32/3,62</t>
  </si>
  <si>
    <t>3,36/3,74</t>
  </si>
  <si>
    <t>3,38/3,73</t>
  </si>
  <si>
    <t>нет на складе</t>
  </si>
  <si>
    <t>3,33/3,64</t>
  </si>
  <si>
    <r>
      <t xml:space="preserve"> </t>
    </r>
    <r>
      <rPr>
        <b/>
        <sz val="16"/>
        <color indexed="9"/>
        <rFont val="Cambria"/>
        <family val="1"/>
      </rPr>
      <t>CH SMART-ION Filter / Система фильтров 7SKY / Отображение текущего времени суток на пульте Д/У /  Экстра низкий уровень шума 26Дб / Класс энергоэффективности А</t>
    </r>
  </si>
  <si>
    <t>ECO STAR</t>
  </si>
  <si>
    <t>CH-S07GKP8</t>
  </si>
  <si>
    <t>3,21/3,61</t>
  </si>
  <si>
    <t>CH-S09GKP8</t>
  </si>
  <si>
    <t>3,23/3,63</t>
  </si>
  <si>
    <t>CH-S12GKP8</t>
  </si>
  <si>
    <t>3,22/3,62</t>
  </si>
  <si>
    <t>CH-S18GKP8</t>
  </si>
  <si>
    <t>3,22/3,61</t>
  </si>
  <si>
    <t>CH-S24GKP8</t>
  </si>
  <si>
    <t>CH-S30GKP8</t>
  </si>
  <si>
    <t>2,81/3,21</t>
  </si>
  <si>
    <r>
      <t xml:space="preserve">Компактный hi-tech дизайн, дизайнерское исполнение передней панели, фильтр Eco-fresh и </t>
    </r>
    <r>
      <rPr>
        <b/>
        <sz val="16"/>
        <color indexed="9"/>
        <rFont val="Cambria"/>
        <family val="1"/>
      </rPr>
      <t>CH SMART-ION Filter</t>
    </r>
  </si>
  <si>
    <t>ECO PLAZMA (SILVER)</t>
  </si>
  <si>
    <t>CH-S07MKP6</t>
  </si>
  <si>
    <t>2,82/2,88</t>
  </si>
  <si>
    <t>С/D</t>
  </si>
  <si>
    <t>CH-S09MKP6</t>
  </si>
  <si>
    <t>2,84/2,91</t>
  </si>
  <si>
    <t>CH-S12MKP6</t>
  </si>
  <si>
    <t>2,88/2,93</t>
  </si>
  <si>
    <r>
      <t xml:space="preserve">Модель для Европейского рынка, Фреон R410,  Компактный hi-tech дизайн, дизайнерское исполнение передней панели, фильтр Eco-fresh и </t>
    </r>
    <r>
      <rPr>
        <b/>
        <sz val="16"/>
        <color indexed="9"/>
        <rFont val="Cambria"/>
        <family val="1"/>
      </rPr>
      <t>CH SMART-ION Filter</t>
    </r>
  </si>
  <si>
    <t>ECO PLAZMA R410  (BLACK)</t>
  </si>
  <si>
    <t>CH-S07BKP6</t>
  </si>
  <si>
    <t>CH-S09BKP6</t>
  </si>
  <si>
    <t>CH-S12BKP6</t>
  </si>
  <si>
    <r>
      <t xml:space="preserve">Класс А++. Новая линейка энергосберегающих инверторных кондицонеров.  Премиальная комплектация GENERATION III, </t>
    </r>
    <r>
      <rPr>
        <b/>
        <sz val="16"/>
        <color indexed="9"/>
        <rFont val="Cambria"/>
        <family val="1"/>
      </rPr>
      <t>CH SMART-ION Filter</t>
    </r>
    <r>
      <rPr>
        <b/>
        <sz val="14"/>
        <color indexed="9"/>
        <rFont val="Cambria"/>
        <family val="1"/>
      </rPr>
      <t xml:space="preserve">. Охлаждение -20 +43, нагрев -15 +24.  </t>
    </r>
  </si>
  <si>
    <t>WINNER  INVERTER</t>
  </si>
  <si>
    <t>CH-S07FTX5</t>
  </si>
  <si>
    <t>2,20(0,32-3,92)</t>
  </si>
  <si>
    <t>2,30(0,36-3,98)</t>
  </si>
  <si>
    <t>3,62/3,82</t>
  </si>
  <si>
    <t>6,1(A++)/4,6(A++)</t>
  </si>
  <si>
    <t>CH-S09FTX5</t>
  </si>
  <si>
    <t>CH-S12FTX5</t>
  </si>
  <si>
    <t>3,60/3,82</t>
  </si>
  <si>
    <t>CH-S18FTX5</t>
  </si>
  <si>
    <t>3,50,384</t>
  </si>
  <si>
    <t>CH-S24FTX5</t>
  </si>
  <si>
    <t>3,57/3,73</t>
  </si>
  <si>
    <t>6,3(A++)/4,6(A++)</t>
  </si>
  <si>
    <t xml:space="preserve">ALFA  INVERTER </t>
  </si>
  <si>
    <t>CH-S07FTXE</t>
  </si>
  <si>
    <t>3,50/3,84</t>
  </si>
  <si>
    <t>CH-S24FTXE</t>
  </si>
  <si>
    <t>3,61/3,83</t>
  </si>
  <si>
    <t>6.1(А++)/4.6(А++)</t>
  </si>
  <si>
    <t>8,6(А+++)/4,9(A++)</t>
  </si>
  <si>
    <t>4,33/4,62</t>
  </si>
  <si>
    <t>8,5(А+++)/5,1(A+++)</t>
  </si>
  <si>
    <t>4,30/4,60</t>
  </si>
  <si>
    <t>7,80(А++)/4,60(A++)</t>
  </si>
  <si>
    <t>4,00/4,55</t>
  </si>
  <si>
    <t>6,50(А++)/4,00(A+)</t>
  </si>
  <si>
    <t>3,64/3,90</t>
  </si>
  <si>
    <t>6,20(А++)/4,00(A+)</t>
  </si>
  <si>
    <t>4,32/4,51</t>
  </si>
  <si>
    <t>6,3(А++)/4,8(А++)</t>
  </si>
  <si>
    <t>4,32/4,63</t>
  </si>
  <si>
    <t>6,4(А++)/4,8(А++)</t>
  </si>
  <si>
    <t>4,30/4,63</t>
  </si>
  <si>
    <t>4,41/4,59</t>
  </si>
  <si>
    <t>6,1(A++)/5,1(A+++)</t>
  </si>
  <si>
    <t>4,43/4,59</t>
  </si>
  <si>
    <t>4,42/4,12</t>
  </si>
  <si>
    <t>6,1(A++)/5,4(A+++)</t>
  </si>
  <si>
    <t>4,68/4,64</t>
  </si>
  <si>
    <t>6,3(A++)/5,1(A+++)</t>
  </si>
  <si>
    <t>4,85/4,95</t>
  </si>
  <si>
    <t>4,61/4,71</t>
  </si>
  <si>
    <t>3,92/4,10</t>
  </si>
  <si>
    <t>7,1(A++)/4,7(A++)</t>
  </si>
  <si>
    <t>3,60/4,00</t>
  </si>
  <si>
    <t>3,46/3,87</t>
  </si>
  <si>
    <t>SUPREME (BLACK) R32</t>
  </si>
  <si>
    <t>4,90/4,67</t>
  </si>
  <si>
    <r>
      <t>8,5(А+++)/5,1(А+++</t>
    </r>
    <r>
      <rPr>
        <i/>
        <sz val="12"/>
        <rFont val="Arial"/>
        <family val="1"/>
      </rPr>
      <t>)</t>
    </r>
  </si>
  <si>
    <t>4,20/4,42</t>
  </si>
  <si>
    <t>4,02/4,22</t>
  </si>
  <si>
    <t>6,6(А++)/4,4(А+)</t>
  </si>
  <si>
    <t>3,8/4,02</t>
  </si>
  <si>
    <t>6,5(А++)/4,1А+)</t>
  </si>
  <si>
    <t>SUPREME (GOLD) R32</t>
  </si>
  <si>
    <t>SUPREME (SILVER) R32</t>
  </si>
  <si>
    <t>5,0/5,45</t>
  </si>
  <si>
    <t>8,5(А+++)/5,1(А+++)</t>
  </si>
  <si>
    <t>4,60/4,96</t>
  </si>
  <si>
    <t>3,8/3,93</t>
  </si>
  <si>
    <t>Моноблок, инверторный компрессор, простой монтаж,  стабильная работа на холод и тепло независимо от наружной температуры, умтановка в зданиях, где нет возможности установить наружный блок</t>
  </si>
  <si>
    <t>MONOBLOCK</t>
  </si>
  <si>
    <t>CH-VC11TH</t>
  </si>
  <si>
    <t>2,04 (0,8-2,6)</t>
  </si>
  <si>
    <t>2,1 (0,7-2,64)</t>
  </si>
  <si>
    <t>3,24/3,29</t>
  </si>
  <si>
    <t>A+</t>
  </si>
  <si>
    <t>CH-VC13TH</t>
  </si>
  <si>
    <t>2,35 (0,9-3,1)</t>
  </si>
  <si>
    <t>2,36 (0,8-3,05)</t>
  </si>
  <si>
    <t>3,22/3,28</t>
  </si>
  <si>
    <t>Мобильный кондиционер, Низкий уровень шума, Защита от возгорания, 5-уровней защитного покрытия «V-protect»,
Таймер, Ночной режим, Автоматический перезапуск, Самодиагностика, LED дисплей, Вертикальные жалюзи</t>
  </si>
  <si>
    <t>MOBILE</t>
  </si>
  <si>
    <t>CH-M09K6S</t>
  </si>
  <si>
    <t>----</t>
  </si>
  <si>
    <t>2,62/---</t>
  </si>
  <si>
    <t>CH-M10K7B</t>
  </si>
  <si>
    <t>3,1/3,2</t>
  </si>
  <si>
    <t>CH-M12K7S</t>
  </si>
  <si>
    <t>2,61/2,85</t>
  </si>
  <si>
    <t xml:space="preserve">грн розница </t>
  </si>
  <si>
    <t>USD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</si>
</sst>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0.0"/>
    <numFmt numFmtId="174" formatCode="0_ ;[Red]\-0\ "/>
    <numFmt numFmtId="175" formatCode="_-* #,##0_р_._-;\-* #,##0_р_._-;_-* \-??_р_._-;_-@_-"/>
    <numFmt numFmtId="176" formatCode="[$$-409]#,##0"/>
    <numFmt numFmtId="177" formatCode="_-* #,##0.00_р_._-;\-* #,##0.00_р_._-;_-* \-??_р_._-;_-@_-"/>
    <numFmt numFmtId="178" formatCode="[$$-409]#,##0;\-[$$-409]#,##0"/>
    <numFmt numFmtId="179" formatCode="#,##0&quot; грн.&quot;;\-#,##0&quot; грн.&quot;"/>
    <numFmt numFmtId="180" formatCode="#.00"/>
    <numFmt numFmtId="181" formatCode="#,##0\ [$грн.-422];\-#,##0\ [$грн.-422]"/>
    <numFmt numFmtId="182" formatCode="#,##0_);[Red]\(#,##0\)"/>
    <numFmt numFmtId="183" formatCode="[$$-409]#,##0.00"/>
    <numFmt numFmtId="184" formatCode="dd/mm/yy"/>
    <numFmt numFmtId="185" formatCode="&quot;US$&quot;#,##0"/>
    <numFmt numFmtId="186" formatCode="#"/>
    <numFmt numFmtId="187" formatCode="\$#,##0;&quot;-$&quot;#,##0"/>
    <numFmt numFmtId="188" formatCode="0_ "/>
    <numFmt numFmtId="189" formatCode="#\ ?/?"/>
  </numFmts>
  <fonts count="75">
    <font>
      <sz val="8"/>
      <name val="Arial"/>
      <family val="2"/>
    </font>
    <font>
      <sz val="10"/>
      <name val="Arial"/>
      <family val="0"/>
    </font>
    <font>
      <sz val="12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ＭＳ ゴシック"/>
      <family val="3"/>
    </font>
    <font>
      <sz val="11"/>
      <name val="돋움"/>
      <family val="3"/>
    </font>
    <font>
      <b/>
      <sz val="12"/>
      <color indexed="8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b/>
      <sz val="14"/>
      <color indexed="9"/>
      <name val="Cambria"/>
      <family val="1"/>
    </font>
    <font>
      <b/>
      <i/>
      <sz val="11"/>
      <name val="Tahoma"/>
      <family val="2"/>
    </font>
    <font>
      <i/>
      <sz val="13"/>
      <name val="Tahoma"/>
      <family val="2"/>
    </font>
    <font>
      <b/>
      <sz val="16"/>
      <name val="Arial"/>
      <family val="2"/>
    </font>
    <font>
      <u val="single"/>
      <sz val="10"/>
      <color indexed="12"/>
      <name val="Arial Cyr"/>
      <family val="2"/>
    </font>
    <font>
      <b/>
      <sz val="12"/>
      <color indexed="8"/>
      <name val="Calibri"/>
      <family val="2"/>
    </font>
    <font>
      <b/>
      <sz val="11"/>
      <color indexed="8"/>
      <name val="Tahoma"/>
      <family val="2"/>
    </font>
    <font>
      <i/>
      <sz val="13"/>
      <color indexed="8"/>
      <name val="Tahoma"/>
      <family val="2"/>
    </font>
    <font>
      <b/>
      <sz val="16"/>
      <color indexed="9"/>
      <name val="Cambria"/>
      <family val="1"/>
    </font>
    <font>
      <b/>
      <sz val="15"/>
      <name val="Arial"/>
      <family val="2"/>
    </font>
    <font>
      <b/>
      <i/>
      <sz val="18"/>
      <name val="Tahoma"/>
      <family val="2"/>
    </font>
    <font>
      <b/>
      <sz val="20"/>
      <color indexed="13"/>
      <name val="Cambria"/>
      <family val="1"/>
    </font>
    <font>
      <b/>
      <sz val="20"/>
      <color indexed="9"/>
      <name val="Cambria"/>
      <family val="1"/>
    </font>
    <font>
      <b/>
      <sz val="16"/>
      <color indexed="13"/>
      <name val="Cambria"/>
      <family val="1"/>
    </font>
    <font>
      <b/>
      <sz val="14"/>
      <color indexed="9"/>
      <name val="Arial"/>
      <family val="1"/>
    </font>
    <font>
      <b/>
      <sz val="12"/>
      <color indexed="9"/>
      <name val="Arial"/>
      <family val="1"/>
    </font>
    <font>
      <b/>
      <sz val="15"/>
      <color indexed="8"/>
      <name val="Arial"/>
      <family val="2"/>
    </font>
    <font>
      <b/>
      <i/>
      <sz val="18"/>
      <color indexed="8"/>
      <name val="Tahoma"/>
      <family val="2"/>
    </font>
    <font>
      <b/>
      <sz val="16"/>
      <color indexed="8"/>
      <name val="Arial"/>
      <family val="2"/>
    </font>
    <font>
      <b/>
      <sz val="18"/>
      <color indexed="13"/>
      <name val="Cambria"/>
      <family val="1"/>
    </font>
    <font>
      <sz val="14"/>
      <color indexed="9"/>
      <name val="Cambria"/>
      <family val="1"/>
    </font>
    <font>
      <b/>
      <sz val="10"/>
      <color indexed="19"/>
      <name val="Arial"/>
      <family val="2"/>
    </font>
    <font>
      <b/>
      <sz val="13"/>
      <color indexed="53"/>
      <name val="Cambria"/>
      <family val="1"/>
    </font>
    <font>
      <b/>
      <sz val="15"/>
      <color indexed="53"/>
      <name val="Arial"/>
      <family val="2"/>
    </font>
    <font>
      <b/>
      <i/>
      <sz val="18"/>
      <color indexed="53"/>
      <name val="Tahoma"/>
      <family val="2"/>
    </font>
    <font>
      <b/>
      <sz val="16"/>
      <color indexed="53"/>
      <name val="Arial"/>
      <family val="2"/>
    </font>
    <font>
      <b/>
      <sz val="10"/>
      <color indexed="12"/>
      <name val="Arial"/>
      <family val="2"/>
    </font>
    <font>
      <b/>
      <sz val="16"/>
      <name val="Cambria"/>
      <family val="1"/>
    </font>
    <font>
      <b/>
      <sz val="10"/>
      <color indexed="10"/>
      <name val="Arial"/>
      <family val="2"/>
    </font>
    <font>
      <i/>
      <sz val="12"/>
      <name val="Arial"/>
      <family val="1"/>
    </font>
    <font>
      <sz val="11"/>
      <color indexed="23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b/>
      <sz val="16"/>
      <color indexed="4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3" fontId="4" fillId="0" borderId="0" applyFill="0" applyBorder="0" applyAlignment="0" applyProtection="0"/>
    <xf numFmtId="172" fontId="1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top"/>
      <protection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2" fillId="0" borderId="9" applyNumberFormat="0" applyFill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7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4" fontId="4" fillId="0" borderId="0" applyFill="0" applyBorder="0" applyAlignment="0" applyProtection="0"/>
    <xf numFmtId="174" fontId="4" fillId="0" borderId="0" applyFill="0" applyBorder="0" applyAlignment="0" applyProtection="0"/>
    <xf numFmtId="0" fontId="74" fillId="32" borderId="0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9" fillId="34" borderId="10" xfId="69" applyFont="1" applyFill="1" applyBorder="1" applyAlignment="1">
      <alignment horizontal="center" vertical="center" wrapText="1"/>
      <protection/>
    </xf>
    <xf numFmtId="2" fontId="9" fillId="34" borderId="10" xfId="69" applyNumberFormat="1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81" fontId="15" fillId="0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" fontId="37" fillId="0" borderId="10" xfId="0" applyNumberFormat="1" applyFont="1" applyFill="1" applyBorder="1" applyAlignment="1">
      <alignment horizontal="center" vertical="center" wrapText="1"/>
    </xf>
    <xf numFmtId="181" fontId="37" fillId="0" borderId="10" xfId="0" applyNumberFormat="1" applyFont="1" applyFill="1" applyBorder="1" applyAlignment="1">
      <alignment horizontal="center" vertical="center"/>
    </xf>
    <xf numFmtId="1" fontId="38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" fontId="40" fillId="0" borderId="10" xfId="0" applyNumberFormat="1" applyFont="1" applyFill="1" applyBorder="1" applyAlignment="1">
      <alignment horizontal="center" vertical="center"/>
    </xf>
    <xf numFmtId="1" fontId="21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49" fontId="21" fillId="33" borderId="10" xfId="15" applyNumberFormat="1" applyFont="1" applyFill="1" applyBorder="1" applyAlignment="1">
      <alignment horizontal="center" vertical="center" wrapText="1" shrinkToFit="1"/>
      <protection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23" fillId="3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2" fontId="9" fillId="34" borderId="10" xfId="69" applyNumberFormat="1" applyFont="1" applyFill="1" applyBorder="1" applyAlignment="1">
      <alignment horizontal="center" vertical="center" wrapText="1"/>
      <protection/>
    </xf>
    <xf numFmtId="0" fontId="9" fillId="34" borderId="10" xfId="69" applyFont="1" applyFill="1" applyBorder="1" applyAlignment="1">
      <alignment horizontal="center" vertical="center" wrapText="1"/>
      <protection/>
    </xf>
    <xf numFmtId="0" fontId="17" fillId="34" borderId="10" xfId="0" applyFont="1" applyFill="1" applyBorder="1" applyAlignment="1">
      <alignment horizontal="center" vertical="center" wrapText="1"/>
    </xf>
    <xf numFmtId="2" fontId="10" fillId="34" borderId="10" xfId="69" applyNumberFormat="1" applyFont="1" applyFill="1" applyBorder="1" applyAlignment="1">
      <alignment horizontal="center" vertical="center" wrapText="1"/>
      <protection/>
    </xf>
    <xf numFmtId="2" fontId="25" fillId="36" borderId="10" xfId="69" applyNumberFormat="1" applyFont="1" applyFill="1" applyBorder="1" applyAlignment="1">
      <alignment horizontal="center" vertical="center"/>
      <protection/>
    </xf>
    <xf numFmtId="2" fontId="12" fillId="36" borderId="10" xfId="69" applyNumberFormat="1" applyFont="1" applyFill="1" applyBorder="1" applyAlignment="1">
      <alignment horizontal="center" vertical="center"/>
      <protection/>
    </xf>
    <xf numFmtId="2" fontId="25" fillId="36" borderId="10" xfId="69" applyNumberFormat="1" applyFont="1" applyFill="1" applyBorder="1" applyAlignment="1">
      <alignment horizontal="center" vertical="center" wrapText="1"/>
      <protection/>
    </xf>
    <xf numFmtId="2" fontId="20" fillId="36" borderId="10" xfId="69" applyNumberFormat="1" applyFont="1" applyFill="1" applyBorder="1" applyAlignment="1">
      <alignment horizontal="center" vertical="center" wrapText="1"/>
      <protection/>
    </xf>
    <xf numFmtId="2" fontId="12" fillId="36" borderId="10" xfId="69" applyNumberFormat="1" applyFont="1" applyFill="1" applyBorder="1" applyAlignment="1">
      <alignment horizontal="center" vertical="center" wrapText="1"/>
      <protection/>
    </xf>
    <xf numFmtId="2" fontId="23" fillId="36" borderId="10" xfId="69" applyNumberFormat="1" applyFont="1" applyFill="1" applyBorder="1" applyAlignment="1">
      <alignment horizontal="center" vertical="center" wrapText="1"/>
      <protection/>
    </xf>
    <xf numFmtId="2" fontId="23" fillId="36" borderId="10" xfId="69" applyNumberFormat="1" applyFont="1" applyFill="1" applyBorder="1" applyAlignment="1">
      <alignment horizontal="center" vertical="center" wrapText="1"/>
      <protection/>
    </xf>
    <xf numFmtId="2" fontId="12" fillId="36" borderId="10" xfId="69" applyNumberFormat="1" applyFont="1" applyFill="1" applyBorder="1" applyAlignment="1">
      <alignment horizontal="center" vertical="center" wrapText="1"/>
      <protection/>
    </xf>
    <xf numFmtId="2" fontId="31" fillId="36" borderId="10" xfId="69" applyNumberFormat="1" applyFont="1" applyFill="1" applyBorder="1" applyAlignment="1">
      <alignment horizontal="center" vertical="center" wrapText="1"/>
      <protection/>
    </xf>
    <xf numFmtId="0" fontId="11" fillId="36" borderId="10" xfId="0" applyFont="1" applyFill="1" applyBorder="1" applyAlignment="1">
      <alignment/>
    </xf>
    <xf numFmtId="0" fontId="13" fillId="37" borderId="10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/>
    </xf>
    <xf numFmtId="49" fontId="13" fillId="37" borderId="10" xfId="15" applyNumberFormat="1" applyFont="1" applyFill="1" applyBorder="1" applyAlignment="1">
      <alignment horizontal="center" vertical="center" wrapText="1" shrinkToFit="1"/>
      <protection/>
    </xf>
    <xf numFmtId="49" fontId="13" fillId="38" borderId="10" xfId="15" applyNumberFormat="1" applyFont="1" applyFill="1" applyBorder="1" applyAlignment="1">
      <alignment horizontal="center" vertical="center" wrapText="1" shrinkToFit="1"/>
      <protection/>
    </xf>
    <xf numFmtId="49" fontId="13" fillId="38" borderId="10" xfId="75" applyNumberFormat="1" applyFont="1" applyFill="1" applyBorder="1" applyAlignment="1">
      <alignment horizontal="center" vertical="center" wrapText="1" shrinkToFit="1"/>
      <protection/>
    </xf>
    <xf numFmtId="49" fontId="13" fillId="38" borderId="10" xfId="75" applyNumberFormat="1" applyFont="1" applyFill="1" applyBorder="1" applyAlignment="1">
      <alignment horizontal="center" vertical="center" wrapText="1" shrinkToFit="1"/>
      <protection/>
    </xf>
    <xf numFmtId="49" fontId="13" fillId="38" borderId="12" xfId="15" applyNumberFormat="1" applyFont="1" applyFill="1" applyBorder="1" applyAlignment="1">
      <alignment horizontal="center" vertical="center" wrapText="1" shrinkToFit="1"/>
      <protection/>
    </xf>
    <xf numFmtId="0" fontId="13" fillId="37" borderId="10" xfId="0" applyFont="1" applyFill="1" applyBorder="1" applyAlignment="1">
      <alignment horizontal="center" vertical="center"/>
    </xf>
    <xf numFmtId="0" fontId="11" fillId="39" borderId="10" xfId="0" applyFont="1" applyFill="1" applyBorder="1" applyAlignment="1">
      <alignment/>
    </xf>
    <xf numFmtId="0" fontId="8" fillId="4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 wrapText="1"/>
    </xf>
  </cellXfs>
  <cellStyles count="73">
    <cellStyle name="Normal" xfId="0"/>
    <cellStyle name=" 1" xfId="15"/>
    <cellStyle name="_ET_STYLE_NoName_00_" xfId="16"/>
    <cellStyle name="_ET_STYLE_NoName_00__GREE_CAC_air_cooled_Scroll_chiller_Mini_Chiller" xfId="17"/>
    <cellStyle name="_ET_STYLE_NoName_00__GREE_CAC_air_cooled_Scroll_chiller_Mini_Chiller_NEW - STEP Бытовые Кондиционеры ПРАЙС 18_08_2015!!!" xfId="18"/>
    <cellStyle name="_Спецпредложение OLMO" xfId="19"/>
    <cellStyle name="_Спецпредложение OLMO_NEW - STEP Бытовые Кондиционеры ПРАЙС 18_08_2015!!!" xfId="20"/>
    <cellStyle name="_Спецпредложение OLMO_STEP ТЕПЛ НАСОСЫ ПРАЙС (04.04.12) ОПТ РОЗН" xfId="21"/>
    <cellStyle name="_Спецпредложение OLMO_STEP ТЕПЛ НАСОСЫ ПРАЙС (04.04.12) ОПТ РОЗН_NEW - STEP Бытовые Кондиционеры ПРАЙС 18_08_2015!!!" xfId="22"/>
    <cellStyle name="_Спецпредложение OLMO_STEP ТЕПЛ НАСОСЫ ПРАЙС (15.10.12) ОПТ РОЗН" xfId="23"/>
    <cellStyle name="_Спецпредложение OLMO_STEP ТЕПЛ НАСОСЫ ПРАЙС (15.10.12) ОПТ РОЗН_NEW - STEP Бытовые Кондиционеры ПРАЙС 18_08_2015!!!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Excel Built-in Normal" xfId="43"/>
    <cellStyle name="Normal_AIRWELL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Денежный [0] 2" xfId="57"/>
    <cellStyle name="Денежный 2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Обычный 2 2" xfId="68"/>
    <cellStyle name="Обычный 6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Стиль 1" xfId="75"/>
    <cellStyle name="Стиль 1 2" xfId="76"/>
    <cellStyle name="Текст предупреждения" xfId="77"/>
    <cellStyle name="Comma" xfId="78"/>
    <cellStyle name="Comma [0]" xfId="79"/>
    <cellStyle name="Финансовый 3" xfId="80"/>
    <cellStyle name="Финансовый 4" xfId="81"/>
    <cellStyle name="Хороший" xfId="82"/>
    <cellStyle name="표준_'07년 Line-up_LGEAK_060907" xfId="83"/>
    <cellStyle name="一般_A3427410 SANTUS (STEP) PI#3107710066" xfId="84"/>
    <cellStyle name="常规_【++ 终极版最新11冷年部长价201101】" xfId="85"/>
    <cellStyle name="標準_HASSINSF価格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6FFFF"/>
      <rgbColor rgb="00800000"/>
      <rgbColor rgb="00009933"/>
      <rgbColor rgb="00000080"/>
      <rgbColor rgb="0000AE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E6E64C"/>
      <rgbColor rgb="003DEB3D"/>
      <rgbColor rgb="00800080"/>
      <rgbColor rgb="00800000"/>
      <rgbColor rgb="00006BB3"/>
      <rgbColor rgb="002300DC"/>
      <rgbColor rgb="0000DCFF"/>
      <rgbColor rgb="00E6E6FF"/>
      <rgbColor rgb="0066FF99"/>
      <rgbColor rgb="00FFFF99"/>
      <rgbColor rgb="0099CCFF"/>
      <rgbColor rgb="00FF99CC"/>
      <rgbColor rgb="00CC99FF"/>
      <rgbColor rgb="00FFCC99"/>
      <rgbColor rgb="000047FF"/>
      <rgbColor rgb="000099FF"/>
      <rgbColor rgb="0066FF00"/>
      <rgbColor rgb="00FFCC00"/>
      <rgbColor rgb="00FF9900"/>
      <rgbColor rgb="00FF3333"/>
      <rgbColor rgb="0023FF23"/>
      <rgbColor rgb="008EB4E3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emf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jpe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77</xdr:row>
      <xdr:rowOff>171450</xdr:rowOff>
    </xdr:from>
    <xdr:to>
      <xdr:col>4</xdr:col>
      <xdr:colOff>552450</xdr:colOff>
      <xdr:row>80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03800"/>
          <a:ext cx="266700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95250</xdr:colOff>
      <xdr:row>90</xdr:row>
      <xdr:rowOff>95250</xdr:rowOff>
    </xdr:from>
    <xdr:to>
      <xdr:col>4</xdr:col>
      <xdr:colOff>209550</xdr:colOff>
      <xdr:row>93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34661475"/>
          <a:ext cx="142875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571500</xdr:colOff>
      <xdr:row>116</xdr:row>
      <xdr:rowOff>57150</xdr:rowOff>
    </xdr:from>
    <xdr:to>
      <xdr:col>4</xdr:col>
      <xdr:colOff>523875</xdr:colOff>
      <xdr:row>118</xdr:row>
      <xdr:rowOff>314325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43291125"/>
          <a:ext cx="25812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18</xdr:col>
      <xdr:colOff>1019175</xdr:colOff>
      <xdr:row>1</xdr:row>
      <xdr:rowOff>38100</xdr:rowOff>
    </xdr:to>
    <xdr:pic>
      <xdr:nvPicPr>
        <xdr:cNvPr id="4" name="Рисунок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23698200" cy="3581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447675</xdr:colOff>
      <xdr:row>93</xdr:row>
      <xdr:rowOff>133350</xdr:rowOff>
    </xdr:from>
    <xdr:to>
      <xdr:col>2</xdr:col>
      <xdr:colOff>219075</xdr:colOff>
      <xdr:row>94</xdr:row>
      <xdr:rowOff>200025</xdr:rowOff>
    </xdr:to>
    <xdr:pic>
      <xdr:nvPicPr>
        <xdr:cNvPr id="5" name="Рисунок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4900" y="35699700"/>
          <a:ext cx="42862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161925</xdr:colOff>
      <xdr:row>116</xdr:row>
      <xdr:rowOff>57150</xdr:rowOff>
    </xdr:from>
    <xdr:to>
      <xdr:col>0</xdr:col>
      <xdr:colOff>514350</xdr:colOff>
      <xdr:row>119</xdr:row>
      <xdr:rowOff>95250</xdr:rowOff>
    </xdr:to>
    <xdr:pic>
      <xdr:nvPicPr>
        <xdr:cNvPr id="6" name="Рисунок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" y="43291125"/>
          <a:ext cx="35242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47625</xdr:colOff>
      <xdr:row>119</xdr:row>
      <xdr:rowOff>47625</xdr:rowOff>
    </xdr:from>
    <xdr:to>
      <xdr:col>4</xdr:col>
      <xdr:colOff>361950</xdr:colOff>
      <xdr:row>120</xdr:row>
      <xdr:rowOff>266700</xdr:rowOff>
    </xdr:to>
    <xdr:pic>
      <xdr:nvPicPr>
        <xdr:cNvPr id="7" name="Рисунок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62075" y="44281725"/>
          <a:ext cx="16287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295275</xdr:colOff>
      <xdr:row>93</xdr:row>
      <xdr:rowOff>219075</xdr:rowOff>
    </xdr:from>
    <xdr:to>
      <xdr:col>1</xdr:col>
      <xdr:colOff>209550</xdr:colOff>
      <xdr:row>94</xdr:row>
      <xdr:rowOff>180975</xdr:rowOff>
    </xdr:to>
    <xdr:pic>
      <xdr:nvPicPr>
        <xdr:cNvPr id="8" name="Изображения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35785425"/>
          <a:ext cx="5715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33</xdr:row>
      <xdr:rowOff>104775</xdr:rowOff>
    </xdr:from>
    <xdr:to>
      <xdr:col>0</xdr:col>
      <xdr:colOff>457200</xdr:colOff>
      <xdr:row>35</xdr:row>
      <xdr:rowOff>142875</xdr:rowOff>
    </xdr:to>
    <xdr:pic>
      <xdr:nvPicPr>
        <xdr:cNvPr id="9" name="Рисунок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0" y="15401925"/>
          <a:ext cx="3619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581025</xdr:colOff>
      <xdr:row>90</xdr:row>
      <xdr:rowOff>200025</xdr:rowOff>
    </xdr:from>
    <xdr:to>
      <xdr:col>1</xdr:col>
      <xdr:colOff>314325</xdr:colOff>
      <xdr:row>92</xdr:row>
      <xdr:rowOff>247650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1025" y="34766250"/>
          <a:ext cx="3905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119</xdr:row>
      <xdr:rowOff>247650</xdr:rowOff>
    </xdr:from>
    <xdr:to>
      <xdr:col>0</xdr:col>
      <xdr:colOff>628650</xdr:colOff>
      <xdr:row>120</xdr:row>
      <xdr:rowOff>190500</xdr:rowOff>
    </xdr:to>
    <xdr:pic>
      <xdr:nvPicPr>
        <xdr:cNvPr id="11" name="Изображения 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4481750"/>
          <a:ext cx="5143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88</xdr:row>
      <xdr:rowOff>190500</xdr:rowOff>
    </xdr:from>
    <xdr:to>
      <xdr:col>1</xdr:col>
      <xdr:colOff>47625</xdr:colOff>
      <xdr:row>89</xdr:row>
      <xdr:rowOff>190500</xdr:rowOff>
    </xdr:to>
    <xdr:pic>
      <xdr:nvPicPr>
        <xdr:cNvPr id="12" name="Изображения 2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4089975"/>
          <a:ext cx="5619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57150</xdr:colOff>
      <xdr:row>88</xdr:row>
      <xdr:rowOff>76200</xdr:rowOff>
    </xdr:from>
    <xdr:to>
      <xdr:col>2</xdr:col>
      <xdr:colOff>542925</xdr:colOff>
      <xdr:row>89</xdr:row>
      <xdr:rowOff>209550</xdr:rowOff>
    </xdr:to>
    <xdr:pic>
      <xdr:nvPicPr>
        <xdr:cNvPr id="13" name="Рисунок 2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71600" y="33975675"/>
          <a:ext cx="4857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619125</xdr:colOff>
      <xdr:row>83</xdr:row>
      <xdr:rowOff>142875</xdr:rowOff>
    </xdr:from>
    <xdr:to>
      <xdr:col>4</xdr:col>
      <xdr:colOff>485775</xdr:colOff>
      <xdr:row>85</xdr:row>
      <xdr:rowOff>247650</xdr:rowOff>
    </xdr:to>
    <xdr:pic>
      <xdr:nvPicPr>
        <xdr:cNvPr id="14" name="Изображения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9125" y="32375475"/>
          <a:ext cx="24955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600075</xdr:colOff>
      <xdr:row>85</xdr:row>
      <xdr:rowOff>257175</xdr:rowOff>
    </xdr:from>
    <xdr:to>
      <xdr:col>4</xdr:col>
      <xdr:colOff>466725</xdr:colOff>
      <xdr:row>88</xdr:row>
      <xdr:rowOff>57150</xdr:rowOff>
    </xdr:to>
    <xdr:pic>
      <xdr:nvPicPr>
        <xdr:cNvPr id="15" name="Изображения 5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0075" y="33156525"/>
          <a:ext cx="24955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84</xdr:row>
      <xdr:rowOff>247650</xdr:rowOff>
    </xdr:from>
    <xdr:to>
      <xdr:col>0</xdr:col>
      <xdr:colOff>504825</xdr:colOff>
      <xdr:row>86</xdr:row>
      <xdr:rowOff>219075</xdr:rowOff>
    </xdr:to>
    <xdr:pic>
      <xdr:nvPicPr>
        <xdr:cNvPr id="16" name="Изображения 5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9550" y="32813625"/>
          <a:ext cx="2952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200025</xdr:colOff>
      <xdr:row>133</xdr:row>
      <xdr:rowOff>28575</xdr:rowOff>
    </xdr:from>
    <xdr:to>
      <xdr:col>17</xdr:col>
      <xdr:colOff>1095375</xdr:colOff>
      <xdr:row>133</xdr:row>
      <xdr:rowOff>552450</xdr:rowOff>
    </xdr:to>
    <xdr:pic>
      <xdr:nvPicPr>
        <xdr:cNvPr id="17" name="Рисунок 2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1459825" y="48968025"/>
          <a:ext cx="8953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48</xdr:row>
      <xdr:rowOff>38100</xdr:rowOff>
    </xdr:from>
    <xdr:to>
      <xdr:col>1</xdr:col>
      <xdr:colOff>123825</xdr:colOff>
      <xdr:row>49</xdr:row>
      <xdr:rowOff>19050</xdr:rowOff>
    </xdr:to>
    <xdr:pic>
      <xdr:nvPicPr>
        <xdr:cNvPr id="18" name="Изображения 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" y="20335875"/>
          <a:ext cx="5715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352425</xdr:colOff>
      <xdr:row>47</xdr:row>
      <xdr:rowOff>266700</xdr:rowOff>
    </xdr:from>
    <xdr:to>
      <xdr:col>3</xdr:col>
      <xdr:colOff>123825</xdr:colOff>
      <xdr:row>49</xdr:row>
      <xdr:rowOff>28575</xdr:rowOff>
    </xdr:to>
    <xdr:pic>
      <xdr:nvPicPr>
        <xdr:cNvPr id="19" name="Изображения 5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66875" y="20231100"/>
          <a:ext cx="4286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43</xdr:row>
      <xdr:rowOff>133350</xdr:rowOff>
    </xdr:from>
    <xdr:to>
      <xdr:col>4</xdr:col>
      <xdr:colOff>495300</xdr:colOff>
      <xdr:row>46</xdr:row>
      <xdr:rowOff>200025</xdr:rowOff>
    </xdr:to>
    <xdr:pic>
      <xdr:nvPicPr>
        <xdr:cNvPr id="20" name="Изображения 5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57225" y="18764250"/>
          <a:ext cx="2466975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1781175</xdr:colOff>
      <xdr:row>50</xdr:row>
      <xdr:rowOff>323850</xdr:rowOff>
    </xdr:from>
    <xdr:to>
      <xdr:col>13</xdr:col>
      <xdr:colOff>952500</xdr:colOff>
      <xdr:row>56</xdr:row>
      <xdr:rowOff>247650</xdr:rowOff>
    </xdr:to>
    <xdr:sp>
      <xdr:nvSpPr>
        <xdr:cNvPr id="21" name="WordArt 125"/>
        <xdr:cNvSpPr>
          <a:spLocks/>
        </xdr:cNvSpPr>
      </xdr:nvSpPr>
      <xdr:spPr>
        <a:xfrm>
          <a:off x="13382625" y="21288375"/>
          <a:ext cx="5934075" cy="19240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just"/>
          <a:r>
            <a:rPr sz="1200" kern="10" spc="0">
              <a:ln w="9360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966" dir="2700000" algn="ctr">
                  <a:srgbClr val="9999FF">
                    <a:alpha val="80010"/>
                  </a:srgbClr>
                </a:outerShdw>
              </a:effectLst>
              <a:latin typeface="Impact"/>
              <a:cs typeface="Impact"/>
            </a:rPr>
            <a:t> </a:t>
          </a:r>
        </a:p>
      </xdr:txBody>
    </xdr:sp>
    <xdr:clientData/>
  </xdr:twoCellAnchor>
  <xdr:twoCellAnchor>
    <xdr:from>
      <xdr:col>0</xdr:col>
      <xdr:colOff>571500</xdr:colOff>
      <xdr:row>38</xdr:row>
      <xdr:rowOff>133350</xdr:rowOff>
    </xdr:from>
    <xdr:to>
      <xdr:col>4</xdr:col>
      <xdr:colOff>409575</xdr:colOff>
      <xdr:row>40</xdr:row>
      <xdr:rowOff>266700</xdr:rowOff>
    </xdr:to>
    <xdr:pic>
      <xdr:nvPicPr>
        <xdr:cNvPr id="22" name="Изображения 6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71500" y="17097375"/>
          <a:ext cx="24669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68</xdr:row>
      <xdr:rowOff>361950</xdr:rowOff>
    </xdr:from>
    <xdr:to>
      <xdr:col>0</xdr:col>
      <xdr:colOff>628650</xdr:colOff>
      <xdr:row>69</xdr:row>
      <xdr:rowOff>323850</xdr:rowOff>
    </xdr:to>
    <xdr:pic>
      <xdr:nvPicPr>
        <xdr:cNvPr id="23" name="Рисунок 4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675" y="27393900"/>
          <a:ext cx="5619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171450</xdr:colOff>
      <xdr:row>43</xdr:row>
      <xdr:rowOff>304800</xdr:rowOff>
    </xdr:from>
    <xdr:to>
      <xdr:col>0</xdr:col>
      <xdr:colOff>590550</xdr:colOff>
      <xdr:row>46</xdr:row>
      <xdr:rowOff>142875</xdr:rowOff>
    </xdr:to>
    <xdr:pic>
      <xdr:nvPicPr>
        <xdr:cNvPr id="24" name="Изображения 6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18935700"/>
          <a:ext cx="4191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390525</xdr:colOff>
      <xdr:row>127</xdr:row>
      <xdr:rowOff>28575</xdr:rowOff>
    </xdr:from>
    <xdr:to>
      <xdr:col>2</xdr:col>
      <xdr:colOff>28575</xdr:colOff>
      <xdr:row>132</xdr:row>
      <xdr:rowOff>171450</xdr:rowOff>
    </xdr:to>
    <xdr:pic>
      <xdr:nvPicPr>
        <xdr:cNvPr id="25" name="Изображения 6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90525" y="46967775"/>
          <a:ext cx="952500" cy="1809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609600</xdr:colOff>
      <xdr:row>127</xdr:row>
      <xdr:rowOff>38100</xdr:rowOff>
    </xdr:from>
    <xdr:to>
      <xdr:col>4</xdr:col>
      <xdr:colOff>95250</xdr:colOff>
      <xdr:row>132</xdr:row>
      <xdr:rowOff>95250</xdr:rowOff>
    </xdr:to>
    <xdr:pic>
      <xdr:nvPicPr>
        <xdr:cNvPr id="26" name="Изображения 6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24050" y="46977300"/>
          <a:ext cx="800100" cy="1724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41</xdr:row>
      <xdr:rowOff>200025</xdr:rowOff>
    </xdr:from>
    <xdr:to>
      <xdr:col>0</xdr:col>
      <xdr:colOff>628650</xdr:colOff>
      <xdr:row>42</xdr:row>
      <xdr:rowOff>171450</xdr:rowOff>
    </xdr:to>
    <xdr:pic>
      <xdr:nvPicPr>
        <xdr:cNvPr id="27" name="Изображения 3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6200" y="18164175"/>
          <a:ext cx="5524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171450</xdr:colOff>
      <xdr:row>41</xdr:row>
      <xdr:rowOff>161925</xdr:rowOff>
    </xdr:from>
    <xdr:to>
      <xdr:col>2</xdr:col>
      <xdr:colOff>609600</xdr:colOff>
      <xdr:row>42</xdr:row>
      <xdr:rowOff>247650</xdr:rowOff>
    </xdr:to>
    <xdr:pic>
      <xdr:nvPicPr>
        <xdr:cNvPr id="28" name="Изображения 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85900" y="18126075"/>
          <a:ext cx="4381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38</xdr:row>
      <xdr:rowOff>95250</xdr:rowOff>
    </xdr:from>
    <xdr:to>
      <xdr:col>0</xdr:col>
      <xdr:colOff>466725</xdr:colOff>
      <xdr:row>40</xdr:row>
      <xdr:rowOff>161925</xdr:rowOff>
    </xdr:to>
    <xdr:pic>
      <xdr:nvPicPr>
        <xdr:cNvPr id="29" name="Изображения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7059275"/>
          <a:ext cx="3619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581025</xdr:colOff>
      <xdr:row>33</xdr:row>
      <xdr:rowOff>76200</xdr:rowOff>
    </xdr:from>
    <xdr:to>
      <xdr:col>4</xdr:col>
      <xdr:colOff>476250</xdr:colOff>
      <xdr:row>35</xdr:row>
      <xdr:rowOff>276225</xdr:rowOff>
    </xdr:to>
    <xdr:pic>
      <xdr:nvPicPr>
        <xdr:cNvPr id="30" name="Изображения 3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81025" y="15373350"/>
          <a:ext cx="25241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409575</xdr:colOff>
      <xdr:row>14</xdr:row>
      <xdr:rowOff>371475</xdr:rowOff>
    </xdr:from>
    <xdr:to>
      <xdr:col>2</xdr:col>
      <xdr:colOff>238125</xdr:colOff>
      <xdr:row>15</xdr:row>
      <xdr:rowOff>304800</xdr:rowOff>
    </xdr:to>
    <xdr:pic>
      <xdr:nvPicPr>
        <xdr:cNvPr id="31" name="Изображения 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66800" y="9115425"/>
          <a:ext cx="4857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314325</xdr:colOff>
      <xdr:row>14</xdr:row>
      <xdr:rowOff>485775</xdr:rowOff>
    </xdr:from>
    <xdr:to>
      <xdr:col>1</xdr:col>
      <xdr:colOff>200025</xdr:colOff>
      <xdr:row>15</xdr:row>
      <xdr:rowOff>200025</xdr:rowOff>
    </xdr:to>
    <xdr:pic>
      <xdr:nvPicPr>
        <xdr:cNvPr id="32" name="Изображения 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14325" y="9229725"/>
          <a:ext cx="54292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13</xdr:row>
      <xdr:rowOff>95250</xdr:rowOff>
    </xdr:from>
    <xdr:to>
      <xdr:col>4</xdr:col>
      <xdr:colOff>523875</xdr:colOff>
      <xdr:row>14</xdr:row>
      <xdr:rowOff>361950</xdr:rowOff>
    </xdr:to>
    <xdr:pic>
      <xdr:nvPicPr>
        <xdr:cNvPr id="33" name="Изображения 7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76275" y="8286750"/>
          <a:ext cx="247650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13</xdr:row>
      <xdr:rowOff>123825</xdr:rowOff>
    </xdr:from>
    <xdr:to>
      <xdr:col>0</xdr:col>
      <xdr:colOff>514350</xdr:colOff>
      <xdr:row>14</xdr:row>
      <xdr:rowOff>419100</xdr:rowOff>
    </xdr:to>
    <xdr:pic>
      <xdr:nvPicPr>
        <xdr:cNvPr id="34" name="Изображения 7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5250" y="8315325"/>
          <a:ext cx="4191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80</xdr:row>
      <xdr:rowOff>171450</xdr:rowOff>
    </xdr:from>
    <xdr:to>
      <xdr:col>1</xdr:col>
      <xdr:colOff>9525</xdr:colOff>
      <xdr:row>81</xdr:row>
      <xdr:rowOff>238125</xdr:rowOff>
    </xdr:to>
    <xdr:pic>
      <xdr:nvPicPr>
        <xdr:cNvPr id="35" name="Рисунок 4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" y="31403925"/>
          <a:ext cx="62865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47625</xdr:colOff>
      <xdr:row>80</xdr:row>
      <xdr:rowOff>161925</xdr:rowOff>
    </xdr:from>
    <xdr:to>
      <xdr:col>2</xdr:col>
      <xdr:colOff>514350</xdr:colOff>
      <xdr:row>81</xdr:row>
      <xdr:rowOff>276225</xdr:rowOff>
    </xdr:to>
    <xdr:pic>
      <xdr:nvPicPr>
        <xdr:cNvPr id="36" name="Рисунок 2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62075" y="31394400"/>
          <a:ext cx="4667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77</xdr:row>
      <xdr:rowOff>257175</xdr:rowOff>
    </xdr:from>
    <xdr:to>
      <xdr:col>0</xdr:col>
      <xdr:colOff>457200</xdr:colOff>
      <xdr:row>80</xdr:row>
      <xdr:rowOff>66675</xdr:rowOff>
    </xdr:to>
    <xdr:pic>
      <xdr:nvPicPr>
        <xdr:cNvPr id="37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30489525"/>
          <a:ext cx="4000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133350</xdr:colOff>
      <xdr:row>65</xdr:row>
      <xdr:rowOff>209550</xdr:rowOff>
    </xdr:from>
    <xdr:to>
      <xdr:col>0</xdr:col>
      <xdr:colOff>457200</xdr:colOff>
      <xdr:row>68</xdr:row>
      <xdr:rowOff>9525</xdr:rowOff>
    </xdr:to>
    <xdr:pic>
      <xdr:nvPicPr>
        <xdr:cNvPr id="38" name="Изображения 3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33350" y="26174700"/>
          <a:ext cx="3238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542925</xdr:colOff>
      <xdr:row>65</xdr:row>
      <xdr:rowOff>95250</xdr:rowOff>
    </xdr:from>
    <xdr:to>
      <xdr:col>4</xdr:col>
      <xdr:colOff>590550</xdr:colOff>
      <xdr:row>68</xdr:row>
      <xdr:rowOff>28575</xdr:rowOff>
    </xdr:to>
    <xdr:pic>
      <xdr:nvPicPr>
        <xdr:cNvPr id="39" name="Изображения 5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42925" y="26060400"/>
          <a:ext cx="267652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114300</xdr:colOff>
      <xdr:row>68</xdr:row>
      <xdr:rowOff>323850</xdr:rowOff>
    </xdr:from>
    <xdr:to>
      <xdr:col>4</xdr:col>
      <xdr:colOff>371475</xdr:colOff>
      <xdr:row>70</xdr:row>
      <xdr:rowOff>19050</xdr:rowOff>
    </xdr:to>
    <xdr:pic>
      <xdr:nvPicPr>
        <xdr:cNvPr id="40" name="Рисунок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28750" y="27355800"/>
          <a:ext cx="15716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133350</xdr:colOff>
      <xdr:row>22</xdr:row>
      <xdr:rowOff>19050</xdr:rowOff>
    </xdr:from>
    <xdr:to>
      <xdr:col>1</xdr:col>
      <xdr:colOff>619125</xdr:colOff>
      <xdr:row>23</xdr:row>
      <xdr:rowOff>190500</xdr:rowOff>
    </xdr:to>
    <xdr:pic>
      <xdr:nvPicPr>
        <xdr:cNvPr id="41" name="Изображения 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90575" y="11649075"/>
          <a:ext cx="48577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22</xdr:row>
      <xdr:rowOff>57150</xdr:rowOff>
    </xdr:from>
    <xdr:to>
      <xdr:col>1</xdr:col>
      <xdr:colOff>9525</xdr:colOff>
      <xdr:row>23</xdr:row>
      <xdr:rowOff>85725</xdr:rowOff>
    </xdr:to>
    <xdr:pic>
      <xdr:nvPicPr>
        <xdr:cNvPr id="42" name="Изображения 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5250" y="11687175"/>
          <a:ext cx="5715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333375</xdr:rowOff>
    </xdr:from>
    <xdr:to>
      <xdr:col>4</xdr:col>
      <xdr:colOff>571500</xdr:colOff>
      <xdr:row>20</xdr:row>
      <xdr:rowOff>257175</xdr:rowOff>
    </xdr:to>
    <xdr:pic>
      <xdr:nvPicPr>
        <xdr:cNvPr id="43" name="Изображения 7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57225" y="10296525"/>
          <a:ext cx="25431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51</xdr:row>
      <xdr:rowOff>57150</xdr:rowOff>
    </xdr:from>
    <xdr:to>
      <xdr:col>0</xdr:col>
      <xdr:colOff>561975</xdr:colOff>
      <xdr:row>53</xdr:row>
      <xdr:rowOff>209550</xdr:rowOff>
    </xdr:to>
    <xdr:pic>
      <xdr:nvPicPr>
        <xdr:cNvPr id="44" name="Изображения 6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2400" y="21355050"/>
          <a:ext cx="4095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571500</xdr:colOff>
      <xdr:row>50</xdr:row>
      <xdr:rowOff>333375</xdr:rowOff>
    </xdr:from>
    <xdr:to>
      <xdr:col>4</xdr:col>
      <xdr:colOff>628650</xdr:colOff>
      <xdr:row>54</xdr:row>
      <xdr:rowOff>76200</xdr:rowOff>
    </xdr:to>
    <xdr:pic>
      <xdr:nvPicPr>
        <xdr:cNvPr id="45" name="Изображения 6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71500" y="21297900"/>
          <a:ext cx="268605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55</xdr:row>
      <xdr:rowOff>57150</xdr:rowOff>
    </xdr:from>
    <xdr:to>
      <xdr:col>1</xdr:col>
      <xdr:colOff>95250</xdr:colOff>
      <xdr:row>56</xdr:row>
      <xdr:rowOff>38100</xdr:rowOff>
    </xdr:to>
    <xdr:pic>
      <xdr:nvPicPr>
        <xdr:cNvPr id="46" name="Изображения 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" y="22688550"/>
          <a:ext cx="57150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55</xdr:row>
      <xdr:rowOff>57150</xdr:rowOff>
    </xdr:from>
    <xdr:to>
      <xdr:col>2</xdr:col>
      <xdr:colOff>600075</xdr:colOff>
      <xdr:row>56</xdr:row>
      <xdr:rowOff>161925</xdr:rowOff>
    </xdr:to>
    <xdr:pic>
      <xdr:nvPicPr>
        <xdr:cNvPr id="47" name="Изображения 5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476375" y="22688550"/>
          <a:ext cx="4381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257175</xdr:colOff>
      <xdr:row>58</xdr:row>
      <xdr:rowOff>295275</xdr:rowOff>
    </xdr:from>
    <xdr:to>
      <xdr:col>4</xdr:col>
      <xdr:colOff>381000</xdr:colOff>
      <xdr:row>61</xdr:row>
      <xdr:rowOff>238125</xdr:rowOff>
    </xdr:to>
    <xdr:pic>
      <xdr:nvPicPr>
        <xdr:cNvPr id="48" name="Изображения 6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914400" y="23926800"/>
          <a:ext cx="20955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142875</xdr:colOff>
      <xdr:row>62</xdr:row>
      <xdr:rowOff>152400</xdr:rowOff>
    </xdr:from>
    <xdr:to>
      <xdr:col>3</xdr:col>
      <xdr:colOff>28575</xdr:colOff>
      <xdr:row>63</xdr:row>
      <xdr:rowOff>257175</xdr:rowOff>
    </xdr:to>
    <xdr:pic>
      <xdr:nvPicPr>
        <xdr:cNvPr id="49" name="Изображения 5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457325" y="25117425"/>
          <a:ext cx="5429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62</xdr:row>
      <xdr:rowOff>228600</xdr:rowOff>
    </xdr:from>
    <xdr:to>
      <xdr:col>1</xdr:col>
      <xdr:colOff>85725</xdr:colOff>
      <xdr:row>63</xdr:row>
      <xdr:rowOff>209550</xdr:rowOff>
    </xdr:to>
    <xdr:pic>
      <xdr:nvPicPr>
        <xdr:cNvPr id="50" name="Изображения 8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5193625"/>
          <a:ext cx="60007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352425</xdr:colOff>
      <xdr:row>59</xdr:row>
      <xdr:rowOff>38100</xdr:rowOff>
    </xdr:from>
    <xdr:to>
      <xdr:col>1</xdr:col>
      <xdr:colOff>76200</xdr:colOff>
      <xdr:row>61</xdr:row>
      <xdr:rowOff>171450</xdr:rowOff>
    </xdr:to>
    <xdr:pic>
      <xdr:nvPicPr>
        <xdr:cNvPr id="51" name="Изображения 6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2425" y="24003000"/>
          <a:ext cx="381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</xdr:colOff>
      <xdr:row>80</xdr:row>
      <xdr:rowOff>171450</xdr:rowOff>
    </xdr:from>
    <xdr:to>
      <xdr:col>3</xdr:col>
      <xdr:colOff>504825</xdr:colOff>
      <xdr:row>81</xdr:row>
      <xdr:rowOff>285750</xdr:rowOff>
    </xdr:to>
    <xdr:pic>
      <xdr:nvPicPr>
        <xdr:cNvPr id="52" name="Изображения 8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981200" y="31403925"/>
          <a:ext cx="4953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619125</xdr:colOff>
      <xdr:row>62</xdr:row>
      <xdr:rowOff>180975</xdr:rowOff>
    </xdr:from>
    <xdr:to>
      <xdr:col>4</xdr:col>
      <xdr:colOff>457200</xdr:colOff>
      <xdr:row>63</xdr:row>
      <xdr:rowOff>314325</xdr:rowOff>
    </xdr:to>
    <xdr:pic>
      <xdr:nvPicPr>
        <xdr:cNvPr id="53" name="Изображения 8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590800" y="25146000"/>
          <a:ext cx="4953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95250</xdr:colOff>
      <xdr:row>55</xdr:row>
      <xdr:rowOff>47625</xdr:rowOff>
    </xdr:from>
    <xdr:to>
      <xdr:col>3</xdr:col>
      <xdr:colOff>581025</xdr:colOff>
      <xdr:row>56</xdr:row>
      <xdr:rowOff>171450</xdr:rowOff>
    </xdr:to>
    <xdr:pic>
      <xdr:nvPicPr>
        <xdr:cNvPr id="54" name="Изображения 8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066925" y="22679025"/>
          <a:ext cx="4857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228600</xdr:colOff>
      <xdr:row>17</xdr:row>
      <xdr:rowOff>314325</xdr:rowOff>
    </xdr:from>
    <xdr:to>
      <xdr:col>0</xdr:col>
      <xdr:colOff>619125</xdr:colOff>
      <xdr:row>20</xdr:row>
      <xdr:rowOff>200025</xdr:rowOff>
    </xdr:to>
    <xdr:pic>
      <xdr:nvPicPr>
        <xdr:cNvPr id="55" name="Изображения 8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28600" y="10277475"/>
          <a:ext cx="3905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600075</xdr:colOff>
      <xdr:row>3</xdr:row>
      <xdr:rowOff>0</xdr:rowOff>
    </xdr:from>
    <xdr:to>
      <xdr:col>4</xdr:col>
      <xdr:colOff>352425</xdr:colOff>
      <xdr:row>5</xdr:row>
      <xdr:rowOff>104775</xdr:rowOff>
    </xdr:to>
    <xdr:pic>
      <xdr:nvPicPr>
        <xdr:cNvPr id="56" name="Изображения 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00075" y="4638675"/>
          <a:ext cx="23812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352425</xdr:colOff>
      <xdr:row>5</xdr:row>
      <xdr:rowOff>85725</xdr:rowOff>
    </xdr:from>
    <xdr:to>
      <xdr:col>2</xdr:col>
      <xdr:colOff>104775</xdr:colOff>
      <xdr:row>5</xdr:row>
      <xdr:rowOff>476250</xdr:rowOff>
    </xdr:to>
    <xdr:pic>
      <xdr:nvPicPr>
        <xdr:cNvPr id="57" name="Изображения 2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09650" y="5362575"/>
          <a:ext cx="4095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5</xdr:row>
      <xdr:rowOff>171450</xdr:rowOff>
    </xdr:from>
    <xdr:to>
      <xdr:col>0</xdr:col>
      <xdr:colOff>657225</xdr:colOff>
      <xdr:row>5</xdr:row>
      <xdr:rowOff>428625</xdr:rowOff>
    </xdr:to>
    <xdr:pic>
      <xdr:nvPicPr>
        <xdr:cNvPr id="58" name="Изображения 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5250" y="5448300"/>
          <a:ext cx="5619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3</xdr:row>
      <xdr:rowOff>95250</xdr:rowOff>
    </xdr:from>
    <xdr:to>
      <xdr:col>0</xdr:col>
      <xdr:colOff>504825</xdr:colOff>
      <xdr:row>5</xdr:row>
      <xdr:rowOff>171450</xdr:rowOff>
    </xdr:to>
    <xdr:pic>
      <xdr:nvPicPr>
        <xdr:cNvPr id="59" name="Изображения 3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4733925"/>
          <a:ext cx="3619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36</xdr:row>
      <xdr:rowOff>95250</xdr:rowOff>
    </xdr:from>
    <xdr:to>
      <xdr:col>1</xdr:col>
      <xdr:colOff>9525</xdr:colOff>
      <xdr:row>37</xdr:row>
      <xdr:rowOff>38100</xdr:rowOff>
    </xdr:to>
    <xdr:pic>
      <xdr:nvPicPr>
        <xdr:cNvPr id="60" name="Изображения 3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4775" y="16392525"/>
          <a:ext cx="5619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142875</xdr:colOff>
      <xdr:row>35</xdr:row>
      <xdr:rowOff>333375</xdr:rowOff>
    </xdr:from>
    <xdr:to>
      <xdr:col>2</xdr:col>
      <xdr:colOff>590550</xdr:colOff>
      <xdr:row>37</xdr:row>
      <xdr:rowOff>95250</xdr:rowOff>
    </xdr:to>
    <xdr:pic>
      <xdr:nvPicPr>
        <xdr:cNvPr id="61" name="Изображения 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57325" y="16297275"/>
          <a:ext cx="4476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590550</xdr:colOff>
      <xdr:row>6</xdr:row>
      <xdr:rowOff>209550</xdr:rowOff>
    </xdr:from>
    <xdr:to>
      <xdr:col>4</xdr:col>
      <xdr:colOff>333375</xdr:colOff>
      <xdr:row>9</xdr:row>
      <xdr:rowOff>47625</xdr:rowOff>
    </xdr:to>
    <xdr:pic>
      <xdr:nvPicPr>
        <xdr:cNvPr id="62" name="Изображения 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90550" y="6067425"/>
          <a:ext cx="23717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257175</xdr:colOff>
      <xdr:row>9</xdr:row>
      <xdr:rowOff>247650</xdr:rowOff>
    </xdr:from>
    <xdr:to>
      <xdr:col>2</xdr:col>
      <xdr:colOff>190500</xdr:colOff>
      <xdr:row>11</xdr:row>
      <xdr:rowOff>123825</xdr:rowOff>
    </xdr:to>
    <xdr:pic>
      <xdr:nvPicPr>
        <xdr:cNvPr id="63" name="Изображения 2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14400" y="7105650"/>
          <a:ext cx="5905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10</xdr:row>
      <xdr:rowOff>28575</xdr:rowOff>
    </xdr:from>
    <xdr:to>
      <xdr:col>1</xdr:col>
      <xdr:colOff>76200</xdr:colOff>
      <xdr:row>11</xdr:row>
      <xdr:rowOff>85725</xdr:rowOff>
    </xdr:to>
    <xdr:pic>
      <xdr:nvPicPr>
        <xdr:cNvPr id="64" name="Изображения 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5250" y="7219950"/>
          <a:ext cx="6381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133350</xdr:colOff>
      <xdr:row>6</xdr:row>
      <xdr:rowOff>238125</xdr:rowOff>
    </xdr:from>
    <xdr:to>
      <xdr:col>0</xdr:col>
      <xdr:colOff>523875</xdr:colOff>
      <xdr:row>9</xdr:row>
      <xdr:rowOff>95250</xdr:rowOff>
    </xdr:to>
    <xdr:pic>
      <xdr:nvPicPr>
        <xdr:cNvPr id="65" name="Изображения 8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33350" y="6096000"/>
          <a:ext cx="39052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</xdr:colOff>
      <xdr:row>62</xdr:row>
      <xdr:rowOff>180975</xdr:rowOff>
    </xdr:from>
    <xdr:to>
      <xdr:col>3</xdr:col>
      <xdr:colOff>619125</xdr:colOff>
      <xdr:row>63</xdr:row>
      <xdr:rowOff>295275</xdr:rowOff>
    </xdr:to>
    <xdr:pic>
      <xdr:nvPicPr>
        <xdr:cNvPr id="66" name="Изображения 8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047875" y="25146000"/>
          <a:ext cx="5429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238125</xdr:colOff>
      <xdr:row>5</xdr:row>
      <xdr:rowOff>66675</xdr:rowOff>
    </xdr:from>
    <xdr:to>
      <xdr:col>3</xdr:col>
      <xdr:colOff>28575</xdr:colOff>
      <xdr:row>5</xdr:row>
      <xdr:rowOff>476250</xdr:rowOff>
    </xdr:to>
    <xdr:pic>
      <xdr:nvPicPr>
        <xdr:cNvPr id="67" name="Изображения 9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552575" y="5343525"/>
          <a:ext cx="4476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247650</xdr:colOff>
      <xdr:row>9</xdr:row>
      <xdr:rowOff>257175</xdr:rowOff>
    </xdr:from>
    <xdr:to>
      <xdr:col>3</xdr:col>
      <xdr:colOff>190500</xdr:colOff>
      <xdr:row>11</xdr:row>
      <xdr:rowOff>171450</xdr:rowOff>
    </xdr:to>
    <xdr:pic>
      <xdr:nvPicPr>
        <xdr:cNvPr id="68" name="Изображения 9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562100" y="7115175"/>
          <a:ext cx="60007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285750</xdr:colOff>
      <xdr:row>9</xdr:row>
      <xdr:rowOff>285750</xdr:rowOff>
    </xdr:from>
    <xdr:to>
      <xdr:col>4</xdr:col>
      <xdr:colOff>228600</xdr:colOff>
      <xdr:row>11</xdr:row>
      <xdr:rowOff>171450</xdr:rowOff>
    </xdr:to>
    <xdr:pic>
      <xdr:nvPicPr>
        <xdr:cNvPr id="69" name="Изображения 8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257425" y="7143750"/>
          <a:ext cx="6000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21</xdr:row>
      <xdr:rowOff>323850</xdr:rowOff>
    </xdr:from>
    <xdr:to>
      <xdr:col>2</xdr:col>
      <xdr:colOff>657225</xdr:colOff>
      <xdr:row>23</xdr:row>
      <xdr:rowOff>228600</xdr:rowOff>
    </xdr:to>
    <xdr:pic>
      <xdr:nvPicPr>
        <xdr:cNvPr id="70" name="Изображения 9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381125" y="11620500"/>
          <a:ext cx="5905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142875</xdr:colOff>
      <xdr:row>35</xdr:row>
      <xdr:rowOff>323850</xdr:rowOff>
    </xdr:from>
    <xdr:to>
      <xdr:col>1</xdr:col>
      <xdr:colOff>628650</xdr:colOff>
      <xdr:row>37</xdr:row>
      <xdr:rowOff>95250</xdr:rowOff>
    </xdr:to>
    <xdr:pic>
      <xdr:nvPicPr>
        <xdr:cNvPr id="71" name="Изображения 9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800100" y="16287750"/>
          <a:ext cx="4857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41</xdr:row>
      <xdr:rowOff>133350</xdr:rowOff>
    </xdr:from>
    <xdr:to>
      <xdr:col>1</xdr:col>
      <xdr:colOff>647700</xdr:colOff>
      <xdr:row>42</xdr:row>
      <xdr:rowOff>276225</xdr:rowOff>
    </xdr:to>
    <xdr:pic>
      <xdr:nvPicPr>
        <xdr:cNvPr id="72" name="Изображения 9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71525" y="18097500"/>
          <a:ext cx="5334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266700</xdr:colOff>
      <xdr:row>47</xdr:row>
      <xdr:rowOff>285750</xdr:rowOff>
    </xdr:from>
    <xdr:to>
      <xdr:col>2</xdr:col>
      <xdr:colOff>190500</xdr:colOff>
      <xdr:row>49</xdr:row>
      <xdr:rowOff>95250</xdr:rowOff>
    </xdr:to>
    <xdr:pic>
      <xdr:nvPicPr>
        <xdr:cNvPr id="73" name="Изображения 9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923925" y="20250150"/>
          <a:ext cx="5810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55</xdr:row>
      <xdr:rowOff>47625</xdr:rowOff>
    </xdr:from>
    <xdr:to>
      <xdr:col>2</xdr:col>
      <xdr:colOff>38100</xdr:colOff>
      <xdr:row>56</xdr:row>
      <xdr:rowOff>171450</xdr:rowOff>
    </xdr:to>
    <xdr:pic>
      <xdr:nvPicPr>
        <xdr:cNvPr id="74" name="Изображения 9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71525" y="22679025"/>
          <a:ext cx="58102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133350</xdr:colOff>
      <xdr:row>62</xdr:row>
      <xdr:rowOff>142875</xdr:rowOff>
    </xdr:from>
    <xdr:to>
      <xdr:col>1</xdr:col>
      <xdr:colOff>647700</xdr:colOff>
      <xdr:row>63</xdr:row>
      <xdr:rowOff>285750</xdr:rowOff>
    </xdr:to>
    <xdr:pic>
      <xdr:nvPicPr>
        <xdr:cNvPr id="75" name="Изображения 93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90575" y="25107900"/>
          <a:ext cx="5143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</xdr:colOff>
      <xdr:row>68</xdr:row>
      <xdr:rowOff>371475</xdr:rowOff>
    </xdr:from>
    <xdr:to>
      <xdr:col>2</xdr:col>
      <xdr:colOff>9525</xdr:colOff>
      <xdr:row>70</xdr:row>
      <xdr:rowOff>28575</xdr:rowOff>
    </xdr:to>
    <xdr:pic>
      <xdr:nvPicPr>
        <xdr:cNvPr id="76" name="Изображения 93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52475" y="27403425"/>
          <a:ext cx="57150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80</xdr:row>
      <xdr:rowOff>200025</xdr:rowOff>
    </xdr:from>
    <xdr:to>
      <xdr:col>1</xdr:col>
      <xdr:colOff>561975</xdr:colOff>
      <xdr:row>81</xdr:row>
      <xdr:rowOff>323850</xdr:rowOff>
    </xdr:to>
    <xdr:pic>
      <xdr:nvPicPr>
        <xdr:cNvPr id="77" name="Изображения 93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42950" y="31432500"/>
          <a:ext cx="4762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133350</xdr:colOff>
      <xdr:row>88</xdr:row>
      <xdr:rowOff>95250</xdr:rowOff>
    </xdr:from>
    <xdr:to>
      <xdr:col>1</xdr:col>
      <xdr:colOff>609600</xdr:colOff>
      <xdr:row>89</xdr:row>
      <xdr:rowOff>257175</xdr:rowOff>
    </xdr:to>
    <xdr:pic>
      <xdr:nvPicPr>
        <xdr:cNvPr id="78" name="Изображения 93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90575" y="33994725"/>
          <a:ext cx="4762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119</xdr:row>
      <xdr:rowOff>133350</xdr:rowOff>
    </xdr:from>
    <xdr:to>
      <xdr:col>1</xdr:col>
      <xdr:colOff>561975</xdr:colOff>
      <xdr:row>120</xdr:row>
      <xdr:rowOff>285750</xdr:rowOff>
    </xdr:to>
    <xdr:pic>
      <xdr:nvPicPr>
        <xdr:cNvPr id="79" name="Изображения 93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33425" y="44367450"/>
          <a:ext cx="4857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390525</xdr:colOff>
      <xdr:row>121</xdr:row>
      <xdr:rowOff>247650</xdr:rowOff>
    </xdr:from>
    <xdr:to>
      <xdr:col>4</xdr:col>
      <xdr:colOff>228600</xdr:colOff>
      <xdr:row>127</xdr:row>
      <xdr:rowOff>38100</xdr:rowOff>
    </xdr:to>
    <xdr:pic>
      <xdr:nvPicPr>
        <xdr:cNvPr id="80" name="Изображения 9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90525" y="45148500"/>
          <a:ext cx="2466975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101</xdr:row>
      <xdr:rowOff>285750</xdr:rowOff>
    </xdr:from>
    <xdr:to>
      <xdr:col>4</xdr:col>
      <xdr:colOff>542925</xdr:colOff>
      <xdr:row>105</xdr:row>
      <xdr:rowOff>180975</xdr:rowOff>
    </xdr:to>
    <xdr:pic>
      <xdr:nvPicPr>
        <xdr:cNvPr id="81" name="Изображения 14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95325" y="38519100"/>
          <a:ext cx="2476500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108</xdr:row>
      <xdr:rowOff>304800</xdr:rowOff>
    </xdr:from>
    <xdr:to>
      <xdr:col>4</xdr:col>
      <xdr:colOff>571500</xdr:colOff>
      <xdr:row>112</xdr:row>
      <xdr:rowOff>180975</xdr:rowOff>
    </xdr:to>
    <xdr:pic>
      <xdr:nvPicPr>
        <xdr:cNvPr id="82" name="Изображения 8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733425" y="40871775"/>
          <a:ext cx="2466975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94</xdr:row>
      <xdr:rowOff>304800</xdr:rowOff>
    </xdr:from>
    <xdr:to>
      <xdr:col>4</xdr:col>
      <xdr:colOff>571500</xdr:colOff>
      <xdr:row>98</xdr:row>
      <xdr:rowOff>200025</xdr:rowOff>
    </xdr:to>
    <xdr:pic>
      <xdr:nvPicPr>
        <xdr:cNvPr id="83" name="Изображения 98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733425" y="36204525"/>
          <a:ext cx="2466975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109</xdr:row>
      <xdr:rowOff>104775</xdr:rowOff>
    </xdr:from>
    <xdr:to>
      <xdr:col>1</xdr:col>
      <xdr:colOff>342900</xdr:colOff>
      <xdr:row>112</xdr:row>
      <xdr:rowOff>47625</xdr:rowOff>
    </xdr:to>
    <xdr:pic>
      <xdr:nvPicPr>
        <xdr:cNvPr id="84" name="Изображения 99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41005125"/>
          <a:ext cx="100012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257175</xdr:colOff>
      <xdr:row>71</xdr:row>
      <xdr:rowOff>19050</xdr:rowOff>
    </xdr:from>
    <xdr:to>
      <xdr:col>4</xdr:col>
      <xdr:colOff>457200</xdr:colOff>
      <xdr:row>74</xdr:row>
      <xdr:rowOff>95250</xdr:rowOff>
    </xdr:to>
    <xdr:pic>
      <xdr:nvPicPr>
        <xdr:cNvPr id="85" name="Изображения 8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914400" y="28251150"/>
          <a:ext cx="217170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74</xdr:row>
      <xdr:rowOff>209550</xdr:rowOff>
    </xdr:from>
    <xdr:to>
      <xdr:col>1</xdr:col>
      <xdr:colOff>28575</xdr:colOff>
      <xdr:row>75</xdr:row>
      <xdr:rowOff>276225</xdr:rowOff>
    </xdr:to>
    <xdr:pic>
      <xdr:nvPicPr>
        <xdr:cNvPr id="86" name="Рисунок 4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150" y="29441775"/>
          <a:ext cx="62865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152400</xdr:colOff>
      <xdr:row>74</xdr:row>
      <xdr:rowOff>123825</xdr:rowOff>
    </xdr:from>
    <xdr:to>
      <xdr:col>2</xdr:col>
      <xdr:colOff>66675</xdr:colOff>
      <xdr:row>75</xdr:row>
      <xdr:rowOff>333375</xdr:rowOff>
    </xdr:to>
    <xdr:pic>
      <xdr:nvPicPr>
        <xdr:cNvPr id="87" name="Изображения 89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809625" y="29356050"/>
          <a:ext cx="5715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190500</xdr:colOff>
      <xdr:row>71</xdr:row>
      <xdr:rowOff>76200</xdr:rowOff>
    </xdr:from>
    <xdr:to>
      <xdr:col>1</xdr:col>
      <xdr:colOff>66675</xdr:colOff>
      <xdr:row>74</xdr:row>
      <xdr:rowOff>57150</xdr:rowOff>
    </xdr:to>
    <xdr:pic>
      <xdr:nvPicPr>
        <xdr:cNvPr id="88" name="Изображения 87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90500" y="28308300"/>
          <a:ext cx="5334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180975</xdr:colOff>
      <xdr:row>74</xdr:row>
      <xdr:rowOff>133350</xdr:rowOff>
    </xdr:from>
    <xdr:to>
      <xdr:col>3</xdr:col>
      <xdr:colOff>95250</xdr:colOff>
      <xdr:row>76</xdr:row>
      <xdr:rowOff>19050</xdr:rowOff>
    </xdr:to>
    <xdr:pic>
      <xdr:nvPicPr>
        <xdr:cNvPr id="89" name="Изображения 8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495425" y="29365575"/>
          <a:ext cx="5715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133350</xdr:colOff>
      <xdr:row>30</xdr:row>
      <xdr:rowOff>238125</xdr:rowOff>
    </xdr:from>
    <xdr:to>
      <xdr:col>1</xdr:col>
      <xdr:colOff>619125</xdr:colOff>
      <xdr:row>32</xdr:row>
      <xdr:rowOff>76200</xdr:rowOff>
    </xdr:to>
    <xdr:pic>
      <xdr:nvPicPr>
        <xdr:cNvPr id="90" name="Изображения 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90575" y="14535150"/>
          <a:ext cx="48577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31</xdr:row>
      <xdr:rowOff>85725</xdr:rowOff>
    </xdr:from>
    <xdr:to>
      <xdr:col>1</xdr:col>
      <xdr:colOff>38100</xdr:colOff>
      <xdr:row>32</xdr:row>
      <xdr:rowOff>38100</xdr:rowOff>
    </xdr:to>
    <xdr:pic>
      <xdr:nvPicPr>
        <xdr:cNvPr id="91" name="Изображения 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5250" y="14716125"/>
          <a:ext cx="60007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30</xdr:row>
      <xdr:rowOff>247650</xdr:rowOff>
    </xdr:from>
    <xdr:to>
      <xdr:col>2</xdr:col>
      <xdr:colOff>571500</xdr:colOff>
      <xdr:row>32</xdr:row>
      <xdr:rowOff>114300</xdr:rowOff>
    </xdr:to>
    <xdr:pic>
      <xdr:nvPicPr>
        <xdr:cNvPr id="92" name="Изображения 9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381125" y="14544675"/>
          <a:ext cx="5048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95250</xdr:colOff>
      <xdr:row>27</xdr:row>
      <xdr:rowOff>66675</xdr:rowOff>
    </xdr:from>
    <xdr:to>
      <xdr:col>6</xdr:col>
      <xdr:colOff>752475</xdr:colOff>
      <xdr:row>29</xdr:row>
      <xdr:rowOff>104775</xdr:rowOff>
    </xdr:to>
    <xdr:sp>
      <xdr:nvSpPr>
        <xdr:cNvPr id="93" name="AutoShape 80"/>
        <xdr:cNvSpPr>
          <a:spLocks/>
        </xdr:cNvSpPr>
      </xdr:nvSpPr>
      <xdr:spPr>
        <a:xfrm>
          <a:off x="2724150" y="13363575"/>
          <a:ext cx="3686175" cy="704850"/>
        </a:xfrm>
        <a:prstGeom prst="irregularSeal2">
          <a:avLst/>
        </a:prstGeom>
        <a:solidFill>
          <a:srgbClr val="FF0000"/>
        </a:solidFill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E6E6FF"/>
              </a:solidFill>
            </a:rPr>
            <a:t>NEW</a:t>
          </a:r>
        </a:p>
      </xdr:txBody>
    </xdr:sp>
    <xdr:clientData/>
  </xdr:twoCellAnchor>
  <xdr:twoCellAnchor>
    <xdr:from>
      <xdr:col>3</xdr:col>
      <xdr:colOff>9525</xdr:colOff>
      <xdr:row>30</xdr:row>
      <xdr:rowOff>209550</xdr:rowOff>
    </xdr:from>
    <xdr:to>
      <xdr:col>3</xdr:col>
      <xdr:colOff>619125</xdr:colOff>
      <xdr:row>32</xdr:row>
      <xdr:rowOff>95250</xdr:rowOff>
    </xdr:to>
    <xdr:pic>
      <xdr:nvPicPr>
        <xdr:cNvPr id="94" name="Изображения 8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981200" y="14506575"/>
          <a:ext cx="6096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26</xdr:row>
      <xdr:rowOff>161925</xdr:rowOff>
    </xdr:from>
    <xdr:to>
      <xdr:col>0</xdr:col>
      <xdr:colOff>523875</xdr:colOff>
      <xdr:row>29</xdr:row>
      <xdr:rowOff>38100</xdr:rowOff>
    </xdr:to>
    <xdr:pic>
      <xdr:nvPicPr>
        <xdr:cNvPr id="95" name="Изображения 8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42875" y="13125450"/>
          <a:ext cx="38100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209550</xdr:colOff>
      <xdr:row>26</xdr:row>
      <xdr:rowOff>57150</xdr:rowOff>
    </xdr:from>
    <xdr:to>
      <xdr:col>4</xdr:col>
      <xdr:colOff>342900</xdr:colOff>
      <xdr:row>29</xdr:row>
      <xdr:rowOff>161925</xdr:rowOff>
    </xdr:to>
    <xdr:pic>
      <xdr:nvPicPr>
        <xdr:cNvPr id="96" name="Изображения 22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866775" y="13020675"/>
          <a:ext cx="21050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609600</xdr:colOff>
      <xdr:row>113</xdr:row>
      <xdr:rowOff>104775</xdr:rowOff>
    </xdr:from>
    <xdr:to>
      <xdr:col>4</xdr:col>
      <xdr:colOff>619125</xdr:colOff>
      <xdr:row>114</xdr:row>
      <xdr:rowOff>304800</xdr:rowOff>
    </xdr:to>
    <xdr:pic>
      <xdr:nvPicPr>
        <xdr:cNvPr id="97" name="Изображения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66825" y="42338625"/>
          <a:ext cx="19812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113</xdr:row>
      <xdr:rowOff>114300</xdr:rowOff>
    </xdr:from>
    <xdr:to>
      <xdr:col>1</xdr:col>
      <xdr:colOff>590550</xdr:colOff>
      <xdr:row>114</xdr:row>
      <xdr:rowOff>276225</xdr:rowOff>
    </xdr:to>
    <xdr:pic>
      <xdr:nvPicPr>
        <xdr:cNvPr id="98" name="Изображения 10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62000" y="42348150"/>
          <a:ext cx="4857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171450</xdr:colOff>
      <xdr:row>113</xdr:row>
      <xdr:rowOff>133350</xdr:rowOff>
    </xdr:from>
    <xdr:to>
      <xdr:col>1</xdr:col>
      <xdr:colOff>38100</xdr:colOff>
      <xdr:row>114</xdr:row>
      <xdr:rowOff>85725</xdr:rowOff>
    </xdr:to>
    <xdr:pic>
      <xdr:nvPicPr>
        <xdr:cNvPr id="99" name="Изображения 1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1450" y="42367200"/>
          <a:ext cx="52387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102</xdr:row>
      <xdr:rowOff>76200</xdr:rowOff>
    </xdr:from>
    <xdr:to>
      <xdr:col>1</xdr:col>
      <xdr:colOff>342900</xdr:colOff>
      <xdr:row>105</xdr:row>
      <xdr:rowOff>19050</xdr:rowOff>
    </xdr:to>
    <xdr:pic>
      <xdr:nvPicPr>
        <xdr:cNvPr id="100" name="Изображения 12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38642925"/>
          <a:ext cx="100012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106</xdr:row>
      <xdr:rowOff>133350</xdr:rowOff>
    </xdr:from>
    <xdr:to>
      <xdr:col>1</xdr:col>
      <xdr:colOff>561975</xdr:colOff>
      <xdr:row>107</xdr:row>
      <xdr:rowOff>285750</xdr:rowOff>
    </xdr:to>
    <xdr:pic>
      <xdr:nvPicPr>
        <xdr:cNvPr id="101" name="Изображения 12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33425" y="40033575"/>
          <a:ext cx="4857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571500</xdr:colOff>
      <xdr:row>106</xdr:row>
      <xdr:rowOff>95250</xdr:rowOff>
    </xdr:from>
    <xdr:to>
      <xdr:col>4</xdr:col>
      <xdr:colOff>581025</xdr:colOff>
      <xdr:row>107</xdr:row>
      <xdr:rowOff>285750</xdr:rowOff>
    </xdr:to>
    <xdr:pic>
      <xdr:nvPicPr>
        <xdr:cNvPr id="102" name="Изображения 1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28725" y="39995475"/>
          <a:ext cx="19812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106</xdr:row>
      <xdr:rowOff>104775</xdr:rowOff>
    </xdr:from>
    <xdr:to>
      <xdr:col>0</xdr:col>
      <xdr:colOff>552450</xdr:colOff>
      <xdr:row>107</xdr:row>
      <xdr:rowOff>57150</xdr:rowOff>
    </xdr:to>
    <xdr:pic>
      <xdr:nvPicPr>
        <xdr:cNvPr id="103" name="Изображения 12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575" y="40005000"/>
          <a:ext cx="52387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476250</xdr:colOff>
      <xdr:row>99</xdr:row>
      <xdr:rowOff>171450</xdr:rowOff>
    </xdr:from>
    <xdr:to>
      <xdr:col>4</xdr:col>
      <xdr:colOff>485775</xdr:colOff>
      <xdr:row>101</xdr:row>
      <xdr:rowOff>28575</xdr:rowOff>
    </xdr:to>
    <xdr:pic>
      <xdr:nvPicPr>
        <xdr:cNvPr id="104" name="Изображения 1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33475" y="37738050"/>
          <a:ext cx="19812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657225</xdr:colOff>
      <xdr:row>99</xdr:row>
      <xdr:rowOff>209550</xdr:rowOff>
    </xdr:from>
    <xdr:to>
      <xdr:col>1</xdr:col>
      <xdr:colOff>476250</xdr:colOff>
      <xdr:row>101</xdr:row>
      <xdr:rowOff>28575</xdr:rowOff>
    </xdr:to>
    <xdr:pic>
      <xdr:nvPicPr>
        <xdr:cNvPr id="105" name="Изображения 12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57225" y="37776150"/>
          <a:ext cx="4762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95</xdr:row>
      <xdr:rowOff>28575</xdr:rowOff>
    </xdr:from>
    <xdr:to>
      <xdr:col>1</xdr:col>
      <xdr:colOff>342900</xdr:colOff>
      <xdr:row>97</xdr:row>
      <xdr:rowOff>295275</xdr:rowOff>
    </xdr:to>
    <xdr:pic>
      <xdr:nvPicPr>
        <xdr:cNvPr id="106" name="Изображения 127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36261675"/>
          <a:ext cx="100012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99</xdr:row>
      <xdr:rowOff>219075</xdr:rowOff>
    </xdr:from>
    <xdr:to>
      <xdr:col>0</xdr:col>
      <xdr:colOff>514350</xdr:colOff>
      <xdr:row>100</xdr:row>
      <xdr:rowOff>161925</xdr:rowOff>
    </xdr:to>
    <xdr:pic>
      <xdr:nvPicPr>
        <xdr:cNvPr id="107" name="Изображения 12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37785675"/>
          <a:ext cx="5143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4"/>
  <sheetViews>
    <sheetView tabSelected="1" zoomScale="55" zoomScaleNormal="55" zoomScalePageLayoutView="0" workbookViewId="0" topLeftCell="A22">
      <selection activeCell="F4" sqref="F4:S5"/>
    </sheetView>
  </sheetViews>
  <sheetFormatPr defaultColWidth="14.5" defaultRowHeight="11.25"/>
  <cols>
    <col min="1" max="5" width="11.5" style="0" customWidth="1"/>
    <col min="6" max="6" width="41.5" style="1" customWidth="1"/>
    <col min="7" max="7" width="50.66015625" style="1" customWidth="1"/>
    <col min="8" max="8" width="21.66015625" style="1" customWidth="1"/>
    <col min="9" max="9" width="31.66015625" style="1" customWidth="1"/>
    <col min="10" max="10" width="31.5" style="1" customWidth="1"/>
    <col min="11" max="11" width="28.33203125" style="1" customWidth="1"/>
    <col min="12" max="12" width="32.33203125" style="1" customWidth="1"/>
    <col min="13" max="13" width="26.16015625" style="1" customWidth="1"/>
    <col min="14" max="14" width="35.66015625" style="1" customWidth="1"/>
    <col min="15" max="16" width="1.83203125" style="1" customWidth="1"/>
    <col min="17" max="17" width="11.33203125" style="1" customWidth="1"/>
    <col min="18" max="18" width="24.83203125" style="1" customWidth="1"/>
    <col min="19" max="19" width="18.33203125" style="0" customWidth="1"/>
    <col min="20" max="20" width="16.5" style="0" customWidth="1"/>
    <col min="21" max="246" width="10.83203125" style="0" customWidth="1"/>
    <col min="247" max="250" width="14.5" style="0" customWidth="1"/>
  </cols>
  <sheetData>
    <row r="1" spans="1:19" ht="27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54" customHeight="1">
      <c r="A2" s="47" t="s">
        <v>1</v>
      </c>
      <c r="B2" s="47"/>
      <c r="C2" s="47"/>
      <c r="D2" s="47"/>
      <c r="E2" s="47"/>
      <c r="F2" s="47" t="s">
        <v>2</v>
      </c>
      <c r="G2" s="50" t="s">
        <v>0</v>
      </c>
      <c r="H2" s="51" t="s">
        <v>7</v>
      </c>
      <c r="I2" s="50" t="s">
        <v>3</v>
      </c>
      <c r="J2" s="50"/>
      <c r="K2" s="52" t="s">
        <v>4</v>
      </c>
      <c r="L2" s="52"/>
      <c r="M2" s="49" t="s">
        <v>199</v>
      </c>
      <c r="N2" s="49" t="s">
        <v>200</v>
      </c>
      <c r="O2" s="47" t="s">
        <v>339</v>
      </c>
      <c r="P2" s="47" t="s">
        <v>339</v>
      </c>
      <c r="Q2" s="48" t="s">
        <v>201</v>
      </c>
      <c r="R2" s="74" t="s">
        <v>338</v>
      </c>
      <c r="S2" s="73">
        <v>26.6</v>
      </c>
    </row>
    <row r="3" spans="1:19" ht="32.25" customHeight="1">
      <c r="A3" s="47"/>
      <c r="B3" s="47"/>
      <c r="C3" s="47"/>
      <c r="D3" s="47"/>
      <c r="E3" s="47"/>
      <c r="F3" s="47"/>
      <c r="G3" s="50"/>
      <c r="H3" s="51"/>
      <c r="I3" s="4" t="s">
        <v>5</v>
      </c>
      <c r="J3" s="4" t="s">
        <v>6</v>
      </c>
      <c r="K3" s="5" t="s">
        <v>5</v>
      </c>
      <c r="L3" s="5" t="s">
        <v>6</v>
      </c>
      <c r="M3" s="49"/>
      <c r="N3" s="49"/>
      <c r="O3" s="47"/>
      <c r="P3" s="47"/>
      <c r="Q3" s="47"/>
      <c r="R3" s="74"/>
      <c r="S3" s="73"/>
    </row>
    <row r="4" spans="1:19" ht="26.25" customHeight="1">
      <c r="A4" s="45"/>
      <c r="B4" s="45"/>
      <c r="C4" s="45"/>
      <c r="D4" s="45"/>
      <c r="E4" s="45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19" ht="24" customHeight="1">
      <c r="A5" s="45"/>
      <c r="B5" s="45"/>
      <c r="C5" s="45"/>
      <c r="D5" s="45"/>
      <c r="E5" s="45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19" ht="45.75" customHeight="1">
      <c r="A6" s="45"/>
      <c r="B6" s="45"/>
      <c r="C6" s="45"/>
      <c r="D6" s="45"/>
      <c r="E6" s="45"/>
      <c r="F6" s="71" t="s">
        <v>203</v>
      </c>
      <c r="G6" s="10" t="s">
        <v>204</v>
      </c>
      <c r="H6" s="6" t="s">
        <v>8</v>
      </c>
      <c r="I6" s="11">
        <v>6.15</v>
      </c>
      <c r="J6" s="11">
        <v>6.5</v>
      </c>
      <c r="K6" s="12">
        <v>1.9</v>
      </c>
      <c r="L6" s="12">
        <v>1.9</v>
      </c>
      <c r="M6" s="12" t="s">
        <v>205</v>
      </c>
      <c r="N6" s="13" t="s">
        <v>206</v>
      </c>
      <c r="O6" s="14"/>
      <c r="P6" s="7">
        <f>O6*1.277</f>
        <v>0</v>
      </c>
      <c r="Q6" s="7">
        <v>675</v>
      </c>
      <c r="R6" s="15">
        <f>SUM(Q6*S2)</f>
        <v>17955</v>
      </c>
      <c r="S6" s="8" t="s">
        <v>202</v>
      </c>
    </row>
    <row r="7" spans="1:19" ht="26.25" customHeight="1">
      <c r="A7" s="45"/>
      <c r="B7" s="45"/>
      <c r="C7" s="45"/>
      <c r="D7" s="45"/>
      <c r="E7" s="45"/>
      <c r="F7" s="54" t="s">
        <v>207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26.25" customHeight="1">
      <c r="A8" s="45"/>
      <c r="B8" s="45"/>
      <c r="C8" s="45"/>
      <c r="D8" s="45"/>
      <c r="E8" s="45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1:19" ht="26.25" customHeight="1">
      <c r="A9" s="45"/>
      <c r="B9" s="45"/>
      <c r="C9" s="45"/>
      <c r="D9" s="45"/>
      <c r="E9" s="45"/>
      <c r="F9" s="63" t="s">
        <v>208</v>
      </c>
      <c r="G9" s="16" t="s">
        <v>209</v>
      </c>
      <c r="H9" s="6" t="s">
        <v>8</v>
      </c>
      <c r="I9" s="11">
        <v>2.26</v>
      </c>
      <c r="J9" s="11">
        <v>2.43</v>
      </c>
      <c r="K9" s="12">
        <v>0.69</v>
      </c>
      <c r="L9" s="12">
        <v>0.66</v>
      </c>
      <c r="M9" s="12" t="s">
        <v>210</v>
      </c>
      <c r="N9" s="13" t="s">
        <v>206</v>
      </c>
      <c r="O9" s="17"/>
      <c r="P9" s="18">
        <f>O9*1.277</f>
        <v>0</v>
      </c>
      <c r="Q9" s="18">
        <v>281</v>
      </c>
      <c r="R9" s="19">
        <f>ROUND(Q9*S2,-1)</f>
        <v>7470</v>
      </c>
      <c r="S9" s="20" t="s">
        <v>211</v>
      </c>
    </row>
    <row r="10" spans="1:19" ht="26.25" customHeight="1">
      <c r="A10" s="45"/>
      <c r="B10" s="45"/>
      <c r="C10" s="45"/>
      <c r="D10" s="45"/>
      <c r="E10" s="45"/>
      <c r="F10" s="63"/>
      <c r="G10" s="16" t="s">
        <v>212</v>
      </c>
      <c r="H10" s="6" t="s">
        <v>8</v>
      </c>
      <c r="I10" s="11">
        <v>2.7</v>
      </c>
      <c r="J10" s="11">
        <v>2.82</v>
      </c>
      <c r="K10" s="12">
        <v>0.82</v>
      </c>
      <c r="L10" s="12">
        <v>0.78</v>
      </c>
      <c r="M10" s="12" t="s">
        <v>213</v>
      </c>
      <c r="N10" s="13" t="s">
        <v>206</v>
      </c>
      <c r="O10" s="17"/>
      <c r="P10" s="18">
        <f>O10*1.277</f>
        <v>0</v>
      </c>
      <c r="Q10" s="18">
        <v>304</v>
      </c>
      <c r="R10" s="19">
        <f>ROUND(Q10*S2,-1)</f>
        <v>8090</v>
      </c>
      <c r="S10" s="8" t="s">
        <v>202</v>
      </c>
    </row>
    <row r="11" spans="1:19" ht="26.25" customHeight="1">
      <c r="A11" s="45"/>
      <c r="B11" s="45"/>
      <c r="C11" s="45"/>
      <c r="D11" s="45"/>
      <c r="E11" s="45"/>
      <c r="F11" s="63"/>
      <c r="G11" s="16" t="s">
        <v>214</v>
      </c>
      <c r="H11" s="6" t="s">
        <v>8</v>
      </c>
      <c r="I11" s="11">
        <v>3.25</v>
      </c>
      <c r="J11" s="11">
        <v>3.4</v>
      </c>
      <c r="K11" s="12">
        <v>1</v>
      </c>
      <c r="L11" s="12">
        <v>0.94</v>
      </c>
      <c r="M11" s="12" t="s">
        <v>215</v>
      </c>
      <c r="N11" s="13" t="s">
        <v>206</v>
      </c>
      <c r="O11" s="17"/>
      <c r="P11" s="18">
        <f>O11*1.277</f>
        <v>0</v>
      </c>
      <c r="Q11" s="18">
        <v>352</v>
      </c>
      <c r="R11" s="19">
        <f>ROUND(Q11*S2,-1)</f>
        <v>9360</v>
      </c>
      <c r="S11" s="20" t="s">
        <v>211</v>
      </c>
    </row>
    <row r="12" spans="1:19" ht="26.25" customHeight="1">
      <c r="A12" s="45"/>
      <c r="B12" s="45"/>
      <c r="C12" s="45"/>
      <c r="D12" s="45"/>
      <c r="E12" s="45"/>
      <c r="F12" s="63"/>
      <c r="G12" s="16" t="s">
        <v>216</v>
      </c>
      <c r="H12" s="6" t="s">
        <v>8</v>
      </c>
      <c r="I12" s="11">
        <v>4.7</v>
      </c>
      <c r="J12" s="11">
        <v>4.9</v>
      </c>
      <c r="K12" s="12">
        <v>1.46</v>
      </c>
      <c r="L12" s="12">
        <v>1.43</v>
      </c>
      <c r="M12" s="12" t="s">
        <v>217</v>
      </c>
      <c r="N12" s="13" t="s">
        <v>206</v>
      </c>
      <c r="O12" s="17"/>
      <c r="P12" s="18">
        <f>O12*1.277</f>
        <v>0</v>
      </c>
      <c r="Q12" s="18">
        <v>565</v>
      </c>
      <c r="R12" s="19">
        <f>ROUND(Q12*S2,-1)</f>
        <v>15030</v>
      </c>
      <c r="S12" s="20" t="s">
        <v>211</v>
      </c>
    </row>
    <row r="13" spans="1:19" ht="26.25" customHeight="1">
      <c r="A13" s="45"/>
      <c r="B13" s="45"/>
      <c r="C13" s="45"/>
      <c r="D13" s="45"/>
      <c r="E13" s="45"/>
      <c r="F13" s="63"/>
      <c r="G13" s="16" t="s">
        <v>218</v>
      </c>
      <c r="H13" s="6" t="s">
        <v>8</v>
      </c>
      <c r="I13" s="11">
        <v>6.15</v>
      </c>
      <c r="J13" s="11">
        <v>6.5</v>
      </c>
      <c r="K13" s="12">
        <v>1.9</v>
      </c>
      <c r="L13" s="12">
        <v>1.9</v>
      </c>
      <c r="M13" s="12" t="s">
        <v>205</v>
      </c>
      <c r="N13" s="13" t="s">
        <v>206</v>
      </c>
      <c r="O13" s="17"/>
      <c r="P13" s="18">
        <f>O13*1.277</f>
        <v>0</v>
      </c>
      <c r="Q13" s="18">
        <v>717</v>
      </c>
      <c r="R13" s="19">
        <f>ROUND(Q13*S2,-1)</f>
        <v>19070</v>
      </c>
      <c r="S13" s="8" t="s">
        <v>202</v>
      </c>
    </row>
    <row r="14" spans="1:19" ht="43.5" customHeight="1">
      <c r="A14" s="46" t="s">
        <v>10</v>
      </c>
      <c r="B14" s="46"/>
      <c r="C14" s="46"/>
      <c r="D14" s="46"/>
      <c r="E14" s="46"/>
      <c r="F14" s="53" t="s">
        <v>219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</row>
    <row r="15" spans="1:19" ht="43.5" customHeight="1">
      <c r="A15" s="46"/>
      <c r="B15" s="46"/>
      <c r="C15" s="46"/>
      <c r="D15" s="46"/>
      <c r="E15" s="46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</row>
    <row r="16" spans="1:19" ht="26.25" customHeight="1">
      <c r="A16" s="46"/>
      <c r="B16" s="46"/>
      <c r="C16" s="46"/>
      <c r="D16" s="46"/>
      <c r="E16" s="46"/>
      <c r="F16" s="63" t="s">
        <v>220</v>
      </c>
      <c r="G16" s="10" t="s">
        <v>221</v>
      </c>
      <c r="H16" s="6" t="s">
        <v>8</v>
      </c>
      <c r="I16" s="11">
        <v>4.8</v>
      </c>
      <c r="J16" s="11">
        <v>5</v>
      </c>
      <c r="K16" s="12">
        <v>1.45</v>
      </c>
      <c r="L16" s="12">
        <v>1.38</v>
      </c>
      <c r="M16" s="12" t="s">
        <v>222</v>
      </c>
      <c r="N16" s="13" t="s">
        <v>206</v>
      </c>
      <c r="O16" s="21"/>
      <c r="P16" s="7">
        <f>O16*1.277</f>
        <v>0</v>
      </c>
      <c r="Q16" s="7">
        <v>544</v>
      </c>
      <c r="R16" s="15">
        <f>ROUND(Q16*S2,-1)</f>
        <v>14470</v>
      </c>
      <c r="S16" s="8" t="s">
        <v>202</v>
      </c>
    </row>
    <row r="17" spans="1:19" ht="26.25" customHeight="1">
      <c r="A17" s="46"/>
      <c r="B17" s="46"/>
      <c r="C17" s="46"/>
      <c r="D17" s="46"/>
      <c r="E17" s="46"/>
      <c r="F17" s="63"/>
      <c r="G17" s="10" t="s">
        <v>223</v>
      </c>
      <c r="H17" s="6" t="s">
        <v>8</v>
      </c>
      <c r="I17" s="11">
        <v>6.15</v>
      </c>
      <c r="J17" s="11">
        <v>6.7</v>
      </c>
      <c r="K17" s="12">
        <v>1.85</v>
      </c>
      <c r="L17" s="12">
        <v>1.85</v>
      </c>
      <c r="M17" s="12" t="s">
        <v>224</v>
      </c>
      <c r="N17" s="13" t="s">
        <v>206</v>
      </c>
      <c r="O17" s="21"/>
      <c r="P17" s="7">
        <f>O17*1.277</f>
        <v>0</v>
      </c>
      <c r="Q17" s="7">
        <v>690</v>
      </c>
      <c r="R17" s="15">
        <f>ROUND(Q17*S2,-1)</f>
        <v>18350</v>
      </c>
      <c r="S17" s="8" t="s">
        <v>202</v>
      </c>
    </row>
    <row r="18" spans="1:19" ht="26.25" customHeight="1">
      <c r="A18" s="46" t="s">
        <v>10</v>
      </c>
      <c r="B18" s="46"/>
      <c r="C18" s="46"/>
      <c r="D18" s="46"/>
      <c r="E18" s="46"/>
      <c r="F18" s="55" t="s">
        <v>11</v>
      </c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</row>
    <row r="19" spans="1:19" ht="26.25" customHeight="1">
      <c r="A19" s="46"/>
      <c r="B19" s="46"/>
      <c r="C19" s="46"/>
      <c r="D19" s="46"/>
      <c r="E19" s="46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  <row r="20" spans="1:19" ht="26.25" customHeight="1">
      <c r="A20" s="46"/>
      <c r="B20" s="46"/>
      <c r="C20" s="46"/>
      <c r="D20" s="46"/>
      <c r="E20" s="46"/>
      <c r="F20" s="63" t="s">
        <v>12</v>
      </c>
      <c r="G20" s="22" t="s">
        <v>13</v>
      </c>
      <c r="H20" s="6" t="s">
        <v>8</v>
      </c>
      <c r="I20" s="11">
        <v>2.25</v>
      </c>
      <c r="J20" s="11">
        <v>2.35</v>
      </c>
      <c r="K20" s="12">
        <v>0.67</v>
      </c>
      <c r="L20" s="12">
        <v>0.63</v>
      </c>
      <c r="M20" s="12" t="s">
        <v>225</v>
      </c>
      <c r="N20" s="13" t="s">
        <v>206</v>
      </c>
      <c r="O20" s="23"/>
      <c r="P20" s="18">
        <f aca="true" t="shared" si="0" ref="P20:P25">O20*1.277</f>
        <v>0</v>
      </c>
      <c r="Q20" s="18">
        <v>287</v>
      </c>
      <c r="R20" s="19">
        <f>ROUND(Q20*S2,-1)</f>
        <v>7630</v>
      </c>
      <c r="S20" s="8" t="s">
        <v>202</v>
      </c>
    </row>
    <row r="21" spans="1:19" ht="26.25" customHeight="1">
      <c r="A21" s="46"/>
      <c r="B21" s="46"/>
      <c r="C21" s="46"/>
      <c r="D21" s="46"/>
      <c r="E21" s="46"/>
      <c r="F21" s="63"/>
      <c r="G21" s="22" t="s">
        <v>14</v>
      </c>
      <c r="H21" s="6" t="s">
        <v>8</v>
      </c>
      <c r="I21" s="11">
        <v>2.55</v>
      </c>
      <c r="J21" s="11">
        <v>2.65</v>
      </c>
      <c r="K21" s="12">
        <v>0.75</v>
      </c>
      <c r="L21" s="12">
        <v>0.71</v>
      </c>
      <c r="M21" s="12" t="s">
        <v>226</v>
      </c>
      <c r="N21" s="13" t="s">
        <v>206</v>
      </c>
      <c r="O21" s="23"/>
      <c r="P21" s="18">
        <f t="shared" si="0"/>
        <v>0</v>
      </c>
      <c r="Q21" s="18">
        <v>312</v>
      </c>
      <c r="R21" s="19">
        <f>ROUND(Q21*S2,-1)</f>
        <v>8300</v>
      </c>
      <c r="S21" s="24" t="s">
        <v>227</v>
      </c>
    </row>
    <row r="22" spans="1:19" ht="26.25" customHeight="1">
      <c r="A22" s="46"/>
      <c r="B22" s="46"/>
      <c r="C22" s="46"/>
      <c r="D22" s="46"/>
      <c r="E22" s="46"/>
      <c r="F22" s="63"/>
      <c r="G22" s="16" t="s">
        <v>15</v>
      </c>
      <c r="H22" s="6" t="s">
        <v>8</v>
      </c>
      <c r="I22" s="11">
        <v>3.25</v>
      </c>
      <c r="J22" s="11">
        <v>3.4</v>
      </c>
      <c r="K22" s="12">
        <v>0.98</v>
      </c>
      <c r="L22" s="12">
        <v>0.93</v>
      </c>
      <c r="M22" s="12" t="s">
        <v>228</v>
      </c>
      <c r="N22" s="13" t="s">
        <v>206</v>
      </c>
      <c r="O22" s="23"/>
      <c r="P22" s="18">
        <f t="shared" si="0"/>
        <v>0</v>
      </c>
      <c r="Q22" s="18">
        <v>361</v>
      </c>
      <c r="R22" s="19">
        <f>ROUND(Q22*S2,-1)</f>
        <v>9600</v>
      </c>
      <c r="S22" s="24" t="s">
        <v>227</v>
      </c>
    </row>
    <row r="23" spans="1:19" ht="26.25" customHeight="1">
      <c r="A23" s="46"/>
      <c r="B23" s="46"/>
      <c r="C23" s="46"/>
      <c r="D23" s="46"/>
      <c r="E23" s="46"/>
      <c r="F23" s="63"/>
      <c r="G23" s="16" t="s">
        <v>16</v>
      </c>
      <c r="H23" s="6" t="s">
        <v>8</v>
      </c>
      <c r="I23" s="11">
        <v>4.8</v>
      </c>
      <c r="J23" s="11">
        <v>5.3</v>
      </c>
      <c r="K23" s="12">
        <v>1.45</v>
      </c>
      <c r="L23" s="12">
        <v>1.38</v>
      </c>
      <c r="M23" s="12" t="s">
        <v>222</v>
      </c>
      <c r="N23" s="13" t="s">
        <v>206</v>
      </c>
      <c r="O23" s="23"/>
      <c r="P23" s="18">
        <f t="shared" si="0"/>
        <v>0</v>
      </c>
      <c r="Q23" s="18">
        <v>574</v>
      </c>
      <c r="R23" s="19">
        <f>ROUND(Q23*S2,-1)</f>
        <v>15270</v>
      </c>
      <c r="S23" s="8" t="s">
        <v>202</v>
      </c>
    </row>
    <row r="24" spans="1:19" ht="26.25" customHeight="1">
      <c r="A24" s="46"/>
      <c r="B24" s="46"/>
      <c r="C24" s="46"/>
      <c r="D24" s="46"/>
      <c r="E24" s="46"/>
      <c r="F24" s="63"/>
      <c r="G24" s="16" t="s">
        <v>17</v>
      </c>
      <c r="H24" s="6" t="s">
        <v>8</v>
      </c>
      <c r="I24" s="11">
        <v>6.15</v>
      </c>
      <c r="J24" s="11">
        <v>6.7</v>
      </c>
      <c r="K24" s="12">
        <v>1.85</v>
      </c>
      <c r="L24" s="12">
        <v>1.85</v>
      </c>
      <c r="M24" s="12" t="s">
        <v>224</v>
      </c>
      <c r="N24" s="13" t="s">
        <v>206</v>
      </c>
      <c r="O24" s="23"/>
      <c r="P24" s="18">
        <f t="shared" si="0"/>
        <v>0</v>
      </c>
      <c r="Q24" s="18">
        <v>726</v>
      </c>
      <c r="R24" s="19">
        <f>ROUND(Q24*S2,-1)</f>
        <v>19310</v>
      </c>
      <c r="S24" s="8" t="s">
        <v>202</v>
      </c>
    </row>
    <row r="25" spans="1:19" ht="26.25" customHeight="1">
      <c r="A25" s="46"/>
      <c r="B25" s="46"/>
      <c r="C25" s="46"/>
      <c r="D25" s="46"/>
      <c r="E25" s="46"/>
      <c r="F25" s="63"/>
      <c r="G25" s="16" t="s">
        <v>18</v>
      </c>
      <c r="H25" s="6" t="s">
        <v>8</v>
      </c>
      <c r="I25" s="11">
        <v>8</v>
      </c>
      <c r="J25" s="11">
        <v>8.5</v>
      </c>
      <c r="K25" s="12">
        <v>2.48</v>
      </c>
      <c r="L25" s="12">
        <v>2.35</v>
      </c>
      <c r="M25" s="12" t="s">
        <v>224</v>
      </c>
      <c r="N25" s="13" t="s">
        <v>206</v>
      </c>
      <c r="O25" s="17"/>
      <c r="P25" s="18">
        <f t="shared" si="0"/>
        <v>0</v>
      </c>
      <c r="Q25" s="18">
        <v>858</v>
      </c>
      <c r="R25" s="19">
        <f>ROUND(Q25*S2,-1)</f>
        <v>22820</v>
      </c>
      <c r="S25" s="8" t="s">
        <v>202</v>
      </c>
    </row>
    <row r="26" spans="1:19" ht="26.25" customHeight="1">
      <c r="A26" s="46"/>
      <c r="B26" s="46"/>
      <c r="C26" s="46"/>
      <c r="D26" s="46"/>
      <c r="E26" s="46"/>
      <c r="F26" s="56" t="s">
        <v>229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</row>
    <row r="27" spans="1:19" ht="26.25" customHeight="1">
      <c r="A27" s="46"/>
      <c r="B27" s="46"/>
      <c r="C27" s="46"/>
      <c r="D27" s="46"/>
      <c r="E27" s="4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</row>
    <row r="28" spans="1:19" ht="26.25" customHeight="1">
      <c r="A28" s="46"/>
      <c r="B28" s="46"/>
      <c r="C28" s="46"/>
      <c r="D28" s="46"/>
      <c r="E28" s="46"/>
      <c r="F28" s="63" t="s">
        <v>230</v>
      </c>
      <c r="G28" s="16" t="s">
        <v>231</v>
      </c>
      <c r="H28" s="9" t="s">
        <v>178</v>
      </c>
      <c r="I28" s="11">
        <v>2.25</v>
      </c>
      <c r="J28" s="11">
        <v>2.35</v>
      </c>
      <c r="K28" s="12">
        <v>0.7</v>
      </c>
      <c r="L28" s="12">
        <v>0.65</v>
      </c>
      <c r="M28" s="12" t="s">
        <v>232</v>
      </c>
      <c r="N28" s="13" t="s">
        <v>206</v>
      </c>
      <c r="O28" s="23"/>
      <c r="P28" s="18">
        <v>0</v>
      </c>
      <c r="Q28" s="18">
        <v>299</v>
      </c>
      <c r="R28" s="19">
        <f>ROUND(Q28*S2,-1)</f>
        <v>7950</v>
      </c>
      <c r="S28" s="8" t="s">
        <v>202</v>
      </c>
    </row>
    <row r="29" spans="1:19" ht="26.25" customHeight="1">
      <c r="A29" s="46"/>
      <c r="B29" s="46"/>
      <c r="C29" s="46"/>
      <c r="D29" s="46"/>
      <c r="E29" s="46"/>
      <c r="F29" s="63"/>
      <c r="G29" s="16" t="s">
        <v>233</v>
      </c>
      <c r="H29" s="9" t="s">
        <v>178</v>
      </c>
      <c r="I29" s="11">
        <v>2.55</v>
      </c>
      <c r="J29" s="11">
        <v>2.65</v>
      </c>
      <c r="K29" s="12">
        <v>0.79</v>
      </c>
      <c r="L29" s="12">
        <v>0.73</v>
      </c>
      <c r="M29" s="12" t="s">
        <v>234</v>
      </c>
      <c r="N29" s="13" t="s">
        <v>206</v>
      </c>
      <c r="O29" s="23"/>
      <c r="P29" s="18">
        <v>0</v>
      </c>
      <c r="Q29" s="18">
        <v>323</v>
      </c>
      <c r="R29" s="19">
        <f>ROUND(Q29*S2,-1)</f>
        <v>8590</v>
      </c>
      <c r="S29" s="8" t="s">
        <v>202</v>
      </c>
    </row>
    <row r="30" spans="1:19" ht="26.25" customHeight="1">
      <c r="A30" s="46"/>
      <c r="B30" s="46"/>
      <c r="C30" s="46"/>
      <c r="D30" s="46"/>
      <c r="E30" s="46"/>
      <c r="F30" s="63"/>
      <c r="G30" s="16" t="s">
        <v>235</v>
      </c>
      <c r="H30" s="9" t="s">
        <v>178</v>
      </c>
      <c r="I30" s="11">
        <v>3.25</v>
      </c>
      <c r="J30" s="11">
        <v>3.4</v>
      </c>
      <c r="K30" s="12">
        <v>1.01</v>
      </c>
      <c r="L30" s="12">
        <v>0.94</v>
      </c>
      <c r="M30" s="12" t="s">
        <v>236</v>
      </c>
      <c r="N30" s="13" t="s">
        <v>206</v>
      </c>
      <c r="O30" s="23"/>
      <c r="P30" s="18">
        <v>0</v>
      </c>
      <c r="Q30" s="18">
        <v>371</v>
      </c>
      <c r="R30" s="19">
        <f>ROUND(Q30*S2,-1)</f>
        <v>9870</v>
      </c>
      <c r="S30" s="8" t="s">
        <v>202</v>
      </c>
    </row>
    <row r="31" spans="1:19" ht="26.25" customHeight="1">
      <c r="A31" s="46"/>
      <c r="B31" s="46"/>
      <c r="C31" s="46"/>
      <c r="D31" s="46"/>
      <c r="E31" s="46"/>
      <c r="F31" s="63"/>
      <c r="G31" s="16" t="s">
        <v>237</v>
      </c>
      <c r="H31" s="9" t="s">
        <v>178</v>
      </c>
      <c r="I31" s="11">
        <v>4.8</v>
      </c>
      <c r="J31" s="11">
        <v>5.3</v>
      </c>
      <c r="K31" s="12">
        <v>1.49</v>
      </c>
      <c r="L31" s="12">
        <v>1.47</v>
      </c>
      <c r="M31" s="12" t="s">
        <v>238</v>
      </c>
      <c r="N31" s="13" t="s">
        <v>206</v>
      </c>
      <c r="O31" s="23"/>
      <c r="P31" s="18">
        <v>0</v>
      </c>
      <c r="Q31" s="18">
        <v>584</v>
      </c>
      <c r="R31" s="19">
        <f>ROUND(Q31*S2,-1)</f>
        <v>15530</v>
      </c>
      <c r="S31" s="8" t="s">
        <v>202</v>
      </c>
    </row>
    <row r="32" spans="1:19" ht="26.25" customHeight="1">
      <c r="A32" s="46"/>
      <c r="B32" s="46"/>
      <c r="C32" s="46"/>
      <c r="D32" s="46"/>
      <c r="E32" s="46"/>
      <c r="F32" s="63"/>
      <c r="G32" s="16" t="s">
        <v>239</v>
      </c>
      <c r="H32" s="9" t="s">
        <v>178</v>
      </c>
      <c r="I32" s="11">
        <v>6.15</v>
      </c>
      <c r="J32" s="11">
        <v>6.7</v>
      </c>
      <c r="K32" s="12">
        <v>1.91</v>
      </c>
      <c r="L32" s="12">
        <v>1.86</v>
      </c>
      <c r="M32" s="12" t="s">
        <v>238</v>
      </c>
      <c r="N32" s="13" t="s">
        <v>206</v>
      </c>
      <c r="O32" s="23"/>
      <c r="P32" s="18">
        <v>0</v>
      </c>
      <c r="Q32" s="18">
        <v>747</v>
      </c>
      <c r="R32" s="19">
        <f>ROUND(Q32*S2,-1)</f>
        <v>19870</v>
      </c>
      <c r="S32" s="8" t="s">
        <v>202</v>
      </c>
    </row>
    <row r="33" spans="1:19" ht="26.25" customHeight="1">
      <c r="A33" s="46"/>
      <c r="B33" s="46"/>
      <c r="C33" s="46"/>
      <c r="D33" s="46"/>
      <c r="E33" s="46"/>
      <c r="F33" s="63"/>
      <c r="G33" s="16" t="s">
        <v>240</v>
      </c>
      <c r="H33" s="9" t="s">
        <v>178</v>
      </c>
      <c r="I33" s="11">
        <v>8</v>
      </c>
      <c r="J33" s="11">
        <v>8.5</v>
      </c>
      <c r="K33" s="12">
        <v>2.85</v>
      </c>
      <c r="L33" s="12">
        <v>2.65</v>
      </c>
      <c r="M33" s="12" t="s">
        <v>241</v>
      </c>
      <c r="N33" s="13" t="s">
        <v>206</v>
      </c>
      <c r="O33" s="17"/>
      <c r="P33" s="18">
        <v>0</v>
      </c>
      <c r="Q33" s="18">
        <v>868</v>
      </c>
      <c r="R33" s="19">
        <f>ROUND(Q33*S2,-1)</f>
        <v>23090</v>
      </c>
      <c r="S33" s="8" t="s">
        <v>202</v>
      </c>
    </row>
    <row r="34" spans="1:19" ht="26.25" customHeight="1">
      <c r="A34" s="45"/>
      <c r="B34" s="45"/>
      <c r="C34" s="45"/>
      <c r="D34" s="45"/>
      <c r="E34" s="45"/>
      <c r="F34" s="57" t="s">
        <v>242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:19" ht="26.25" customHeight="1">
      <c r="A35" s="45"/>
      <c r="B35" s="45"/>
      <c r="C35" s="45"/>
      <c r="D35" s="45"/>
      <c r="E35" s="45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</row>
    <row r="36" spans="1:19" ht="26.25" customHeight="1">
      <c r="A36" s="45"/>
      <c r="B36" s="45"/>
      <c r="C36" s="45"/>
      <c r="D36" s="45"/>
      <c r="E36" s="45"/>
      <c r="F36" s="64" t="s">
        <v>243</v>
      </c>
      <c r="G36" s="22" t="s">
        <v>244</v>
      </c>
      <c r="H36" s="6" t="s">
        <v>9</v>
      </c>
      <c r="I36" s="11">
        <v>2.2</v>
      </c>
      <c r="J36" s="11">
        <v>2.3</v>
      </c>
      <c r="K36" s="12">
        <v>0.78</v>
      </c>
      <c r="L36" s="12">
        <v>0.8</v>
      </c>
      <c r="M36" s="12" t="s">
        <v>245</v>
      </c>
      <c r="N36" s="13" t="s">
        <v>246</v>
      </c>
      <c r="O36" s="23"/>
      <c r="P36" s="18">
        <f>O36*1.277</f>
        <v>0</v>
      </c>
      <c r="Q36" s="18">
        <v>299</v>
      </c>
      <c r="R36" s="19">
        <f>ROUND(Q36*S2,-1)</f>
        <v>7950</v>
      </c>
      <c r="S36" s="8" t="s">
        <v>202</v>
      </c>
    </row>
    <row r="37" spans="1:19" ht="26.25" customHeight="1">
      <c r="A37" s="45"/>
      <c r="B37" s="45"/>
      <c r="C37" s="45"/>
      <c r="D37" s="45"/>
      <c r="E37" s="45"/>
      <c r="F37" s="64"/>
      <c r="G37" s="22" t="s">
        <v>247</v>
      </c>
      <c r="H37" s="6" t="s">
        <v>9</v>
      </c>
      <c r="I37" s="11">
        <v>2.7</v>
      </c>
      <c r="J37" s="11">
        <v>2.82</v>
      </c>
      <c r="K37" s="12">
        <v>0.95</v>
      </c>
      <c r="L37" s="12">
        <v>0.97</v>
      </c>
      <c r="M37" s="12" t="s">
        <v>248</v>
      </c>
      <c r="N37" s="13" t="s">
        <v>246</v>
      </c>
      <c r="O37" s="23"/>
      <c r="P37" s="18">
        <f>O37*1.277</f>
        <v>0</v>
      </c>
      <c r="Q37" s="18">
        <v>323</v>
      </c>
      <c r="R37" s="19">
        <f>ROUND(Q37*S2,-1)</f>
        <v>8590</v>
      </c>
      <c r="S37" s="8" t="s">
        <v>202</v>
      </c>
    </row>
    <row r="38" spans="1:19" ht="26.25" customHeight="1">
      <c r="A38" s="45"/>
      <c r="B38" s="45"/>
      <c r="C38" s="45"/>
      <c r="D38" s="45"/>
      <c r="E38" s="45"/>
      <c r="F38" s="64"/>
      <c r="G38" s="22" t="s">
        <v>249</v>
      </c>
      <c r="H38" s="6" t="s">
        <v>9</v>
      </c>
      <c r="I38" s="11">
        <v>3.25</v>
      </c>
      <c r="J38" s="11">
        <v>3.4</v>
      </c>
      <c r="K38" s="12">
        <v>1.13</v>
      </c>
      <c r="L38" s="12">
        <v>1.16</v>
      </c>
      <c r="M38" s="12" t="s">
        <v>250</v>
      </c>
      <c r="N38" s="13" t="s">
        <v>246</v>
      </c>
      <c r="O38" s="23"/>
      <c r="P38" s="18">
        <f>O38*1.277</f>
        <v>0</v>
      </c>
      <c r="Q38" s="18">
        <v>371</v>
      </c>
      <c r="R38" s="19">
        <f>ROUND(Q38*S2,-1)</f>
        <v>9870</v>
      </c>
      <c r="S38" s="24" t="s">
        <v>227</v>
      </c>
    </row>
    <row r="39" spans="1:19" ht="26.25" customHeight="1">
      <c r="A39" s="45"/>
      <c r="B39" s="45"/>
      <c r="C39" s="45"/>
      <c r="D39" s="45"/>
      <c r="E39" s="45"/>
      <c r="F39" s="57" t="s">
        <v>251</v>
      </c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</row>
    <row r="40" spans="1:19" ht="26.25" customHeight="1">
      <c r="A40" s="45"/>
      <c r="B40" s="45"/>
      <c r="C40" s="45"/>
      <c r="D40" s="45"/>
      <c r="E40" s="45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</row>
    <row r="41" spans="1:19" ht="26.25" customHeight="1">
      <c r="A41" s="45"/>
      <c r="B41" s="45"/>
      <c r="C41" s="45"/>
      <c r="D41" s="45"/>
      <c r="E41" s="45"/>
      <c r="F41" s="64" t="s">
        <v>252</v>
      </c>
      <c r="G41" s="22" t="s">
        <v>253</v>
      </c>
      <c r="H41" s="6" t="s">
        <v>19</v>
      </c>
      <c r="I41" s="11">
        <v>2.2</v>
      </c>
      <c r="J41" s="11">
        <v>2.3</v>
      </c>
      <c r="K41" s="12">
        <v>0.78</v>
      </c>
      <c r="L41" s="12">
        <v>0.8</v>
      </c>
      <c r="M41" s="12" t="s">
        <v>245</v>
      </c>
      <c r="N41" s="13" t="s">
        <v>246</v>
      </c>
      <c r="O41" s="23"/>
      <c r="P41" s="18">
        <f>O41*1.277</f>
        <v>0</v>
      </c>
      <c r="Q41" s="18">
        <v>299</v>
      </c>
      <c r="R41" s="19">
        <f>ROUND(Q41*S2,-1)</f>
        <v>7950</v>
      </c>
      <c r="S41" s="24" t="s">
        <v>227</v>
      </c>
    </row>
    <row r="42" spans="1:19" ht="26.25" customHeight="1">
      <c r="A42" s="45"/>
      <c r="B42" s="45"/>
      <c r="C42" s="45"/>
      <c r="D42" s="45"/>
      <c r="E42" s="45"/>
      <c r="F42" s="64"/>
      <c r="G42" s="22" t="s">
        <v>254</v>
      </c>
      <c r="H42" s="6" t="s">
        <v>19</v>
      </c>
      <c r="I42" s="11">
        <v>2.7</v>
      </c>
      <c r="J42" s="11">
        <v>2.82</v>
      </c>
      <c r="K42" s="12">
        <v>0.95</v>
      </c>
      <c r="L42" s="12">
        <v>0.97</v>
      </c>
      <c r="M42" s="12" t="s">
        <v>248</v>
      </c>
      <c r="N42" s="13" t="s">
        <v>246</v>
      </c>
      <c r="O42" s="23"/>
      <c r="P42" s="18">
        <f>O42*1.277</f>
        <v>0</v>
      </c>
      <c r="Q42" s="18">
        <v>323</v>
      </c>
      <c r="R42" s="19">
        <f>ROUND(Q42*S2,-1)</f>
        <v>8590</v>
      </c>
      <c r="S42" s="24" t="s">
        <v>227</v>
      </c>
    </row>
    <row r="43" spans="1:19" ht="26.25" customHeight="1">
      <c r="A43" s="45"/>
      <c r="B43" s="45"/>
      <c r="C43" s="45"/>
      <c r="D43" s="45"/>
      <c r="E43" s="45"/>
      <c r="F43" s="64"/>
      <c r="G43" s="22" t="s">
        <v>255</v>
      </c>
      <c r="H43" s="6" t="s">
        <v>19</v>
      </c>
      <c r="I43" s="11">
        <v>3.25</v>
      </c>
      <c r="J43" s="11">
        <v>3.4</v>
      </c>
      <c r="K43" s="12">
        <v>1.13</v>
      </c>
      <c r="L43" s="12">
        <v>1.16</v>
      </c>
      <c r="M43" s="12" t="s">
        <v>250</v>
      </c>
      <c r="N43" s="13" t="s">
        <v>246</v>
      </c>
      <c r="O43" s="23"/>
      <c r="P43" s="18">
        <f>O43*1.277</f>
        <v>0</v>
      </c>
      <c r="Q43" s="18">
        <v>371</v>
      </c>
      <c r="R43" s="19">
        <f>ROUND(Q43*S2,-1)</f>
        <v>9870</v>
      </c>
      <c r="S43" s="24" t="s">
        <v>227</v>
      </c>
    </row>
    <row r="44" spans="1:19" ht="26.25" customHeight="1">
      <c r="A44" s="45"/>
      <c r="B44" s="45"/>
      <c r="C44" s="45"/>
      <c r="D44" s="45"/>
      <c r="E44" s="45"/>
      <c r="F44" s="57" t="s">
        <v>256</v>
      </c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</row>
    <row r="45" spans="1:19" ht="26.25" customHeight="1">
      <c r="A45" s="45"/>
      <c r="B45" s="45"/>
      <c r="C45" s="45"/>
      <c r="D45" s="45"/>
      <c r="E45" s="45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</row>
    <row r="46" spans="1:19" ht="26.25" customHeight="1">
      <c r="A46" s="45"/>
      <c r="B46" s="45"/>
      <c r="C46" s="45"/>
      <c r="D46" s="45"/>
      <c r="E46" s="45"/>
      <c r="F46" s="64" t="s">
        <v>257</v>
      </c>
      <c r="G46" s="25" t="s">
        <v>258</v>
      </c>
      <c r="H46" s="26" t="s">
        <v>8</v>
      </c>
      <c r="I46" s="11" t="s">
        <v>259</v>
      </c>
      <c r="J46" s="11" t="s">
        <v>260</v>
      </c>
      <c r="K46" s="11">
        <v>0.61</v>
      </c>
      <c r="L46" s="11">
        <v>0.6</v>
      </c>
      <c r="M46" s="11" t="s">
        <v>261</v>
      </c>
      <c r="N46" s="26" t="s">
        <v>262</v>
      </c>
      <c r="O46" s="27"/>
      <c r="P46" s="7">
        <f>O46*1.277</f>
        <v>0</v>
      </c>
      <c r="Q46" s="7">
        <v>431</v>
      </c>
      <c r="R46" s="15">
        <f>ROUND(Q46*S2,-1)</f>
        <v>11460</v>
      </c>
      <c r="S46" s="24" t="s">
        <v>227</v>
      </c>
    </row>
    <row r="47" spans="1:19" ht="26.25" customHeight="1">
      <c r="A47" s="45"/>
      <c r="B47" s="45"/>
      <c r="C47" s="45"/>
      <c r="D47" s="45"/>
      <c r="E47" s="45"/>
      <c r="F47" s="64"/>
      <c r="G47" s="25" t="s">
        <v>263</v>
      </c>
      <c r="H47" s="26" t="s">
        <v>8</v>
      </c>
      <c r="I47" s="11" t="s">
        <v>20</v>
      </c>
      <c r="J47" s="11" t="s">
        <v>21</v>
      </c>
      <c r="K47" s="11">
        <v>0.72</v>
      </c>
      <c r="L47" s="11">
        <v>0.73</v>
      </c>
      <c r="M47" s="11" t="s">
        <v>261</v>
      </c>
      <c r="N47" s="26" t="s">
        <v>262</v>
      </c>
      <c r="O47" s="27"/>
      <c r="P47" s="7">
        <f>O47*1.277</f>
        <v>0</v>
      </c>
      <c r="Q47" s="7">
        <v>460</v>
      </c>
      <c r="R47" s="15">
        <f>ROUND(Q47*S2,-1)</f>
        <v>12240</v>
      </c>
      <c r="S47" s="20" t="s">
        <v>211</v>
      </c>
    </row>
    <row r="48" spans="1:19" ht="26.25" customHeight="1">
      <c r="A48" s="45"/>
      <c r="B48" s="45"/>
      <c r="C48" s="45"/>
      <c r="D48" s="45"/>
      <c r="E48" s="45"/>
      <c r="F48" s="64"/>
      <c r="G48" s="25" t="s">
        <v>264</v>
      </c>
      <c r="H48" s="26" t="s">
        <v>8</v>
      </c>
      <c r="I48" s="11" t="s">
        <v>22</v>
      </c>
      <c r="J48" s="11" t="s">
        <v>23</v>
      </c>
      <c r="K48" s="11">
        <v>0.97</v>
      </c>
      <c r="L48" s="11">
        <v>0.94</v>
      </c>
      <c r="M48" s="11" t="s">
        <v>265</v>
      </c>
      <c r="N48" s="26" t="s">
        <v>262</v>
      </c>
      <c r="O48" s="27"/>
      <c r="P48" s="7">
        <f>O48*1.277</f>
        <v>0</v>
      </c>
      <c r="Q48" s="7">
        <v>501</v>
      </c>
      <c r="R48" s="15">
        <f>ROUND(Q48*S2,-1)</f>
        <v>13330</v>
      </c>
      <c r="S48" s="20" t="s">
        <v>211</v>
      </c>
    </row>
    <row r="49" spans="1:19" ht="26.25" customHeight="1">
      <c r="A49" s="45"/>
      <c r="B49" s="45"/>
      <c r="C49" s="45"/>
      <c r="D49" s="45"/>
      <c r="E49" s="45"/>
      <c r="F49" s="64"/>
      <c r="G49" s="25" t="s">
        <v>266</v>
      </c>
      <c r="H49" s="26" t="s">
        <v>8</v>
      </c>
      <c r="I49" s="11" t="s">
        <v>24</v>
      </c>
      <c r="J49" s="11" t="s">
        <v>25</v>
      </c>
      <c r="K49" s="11">
        <v>1.43</v>
      </c>
      <c r="L49" s="11">
        <v>1.38</v>
      </c>
      <c r="M49" s="11" t="s">
        <v>267</v>
      </c>
      <c r="N49" s="26" t="s">
        <v>262</v>
      </c>
      <c r="O49" s="27"/>
      <c r="P49" s="7">
        <f>O49*1.277</f>
        <v>0</v>
      </c>
      <c r="Q49" s="7">
        <v>732</v>
      </c>
      <c r="R49" s="15">
        <f>ROUND(Q49*S2,-1)</f>
        <v>19470</v>
      </c>
      <c r="S49" s="8" t="s">
        <v>202</v>
      </c>
    </row>
    <row r="50" spans="1:19" ht="26.25" customHeight="1">
      <c r="A50" s="45"/>
      <c r="B50" s="45"/>
      <c r="C50" s="45"/>
      <c r="D50" s="45"/>
      <c r="E50" s="45"/>
      <c r="F50" s="64"/>
      <c r="G50" s="10" t="s">
        <v>268</v>
      </c>
      <c r="H50" s="6" t="s">
        <v>8</v>
      </c>
      <c r="I50" s="11" t="s">
        <v>26</v>
      </c>
      <c r="J50" s="11" t="s">
        <v>27</v>
      </c>
      <c r="K50" s="12">
        <v>1.88</v>
      </c>
      <c r="L50" s="12">
        <v>1.95</v>
      </c>
      <c r="M50" s="12" t="s">
        <v>269</v>
      </c>
      <c r="N50" s="13" t="s">
        <v>270</v>
      </c>
      <c r="O50" s="14"/>
      <c r="P50" s="7">
        <f>O50*1.277</f>
        <v>0</v>
      </c>
      <c r="Q50" s="7">
        <v>871</v>
      </c>
      <c r="R50" s="15">
        <f>ROUND(Q50*S2,-1)</f>
        <v>23170</v>
      </c>
      <c r="S50" s="8" t="s">
        <v>202</v>
      </c>
    </row>
    <row r="51" spans="1:19" ht="26.25" customHeight="1">
      <c r="A51" s="46" t="s">
        <v>10</v>
      </c>
      <c r="B51" s="46"/>
      <c r="C51" s="46"/>
      <c r="D51" s="46"/>
      <c r="E51" s="46"/>
      <c r="F51" s="58" t="s">
        <v>28</v>
      </c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</row>
    <row r="52" spans="1:19" ht="26.25" customHeight="1">
      <c r="A52" s="46"/>
      <c r="B52" s="46"/>
      <c r="C52" s="46"/>
      <c r="D52" s="46"/>
      <c r="E52" s="46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26.25" customHeight="1">
      <c r="A53" s="46"/>
      <c r="B53" s="46"/>
      <c r="C53" s="46"/>
      <c r="D53" s="46"/>
      <c r="E53" s="46"/>
      <c r="F53" s="63" t="s">
        <v>271</v>
      </c>
      <c r="G53" s="25" t="s">
        <v>272</v>
      </c>
      <c r="H53" s="26" t="s">
        <v>8</v>
      </c>
      <c r="I53" s="11" t="s">
        <v>259</v>
      </c>
      <c r="J53" s="11" t="s">
        <v>260</v>
      </c>
      <c r="K53" s="11">
        <v>0.61</v>
      </c>
      <c r="L53" s="11">
        <v>0.6</v>
      </c>
      <c r="M53" s="11" t="s">
        <v>261</v>
      </c>
      <c r="N53" s="26" t="s">
        <v>262</v>
      </c>
      <c r="O53" s="27"/>
      <c r="P53" s="7">
        <f aca="true" t="shared" si="1" ref="P53:P58">O53*1.277</f>
        <v>0</v>
      </c>
      <c r="Q53" s="7">
        <v>450</v>
      </c>
      <c r="R53" s="15">
        <f>ROUND(Q53*S2,-1)</f>
        <v>11970</v>
      </c>
      <c r="S53" s="8" t="s">
        <v>202</v>
      </c>
    </row>
    <row r="54" spans="1:19" ht="26.25" customHeight="1">
      <c r="A54" s="46"/>
      <c r="B54" s="46"/>
      <c r="C54" s="46"/>
      <c r="D54" s="46"/>
      <c r="E54" s="46"/>
      <c r="F54" s="63"/>
      <c r="G54" s="28" t="s">
        <v>29</v>
      </c>
      <c r="H54" s="26" t="s">
        <v>8</v>
      </c>
      <c r="I54" s="11" t="s">
        <v>20</v>
      </c>
      <c r="J54" s="11" t="s">
        <v>21</v>
      </c>
      <c r="K54" s="11">
        <v>0.72</v>
      </c>
      <c r="L54" s="11">
        <v>0.733</v>
      </c>
      <c r="M54" s="11" t="s">
        <v>261</v>
      </c>
      <c r="N54" s="26" t="s">
        <v>262</v>
      </c>
      <c r="O54" s="27"/>
      <c r="P54" s="7">
        <f t="shared" si="1"/>
        <v>0</v>
      </c>
      <c r="Q54" s="7">
        <v>501</v>
      </c>
      <c r="R54" s="15">
        <f>ROUND(Q54*S2,-1)</f>
        <v>13330</v>
      </c>
      <c r="S54" s="8" t="s">
        <v>202</v>
      </c>
    </row>
    <row r="55" spans="1:19" ht="26.25" customHeight="1">
      <c r="A55" s="46"/>
      <c r="B55" s="46"/>
      <c r="C55" s="46"/>
      <c r="D55" s="46"/>
      <c r="E55" s="46"/>
      <c r="F55" s="63"/>
      <c r="G55" s="28" t="s">
        <v>30</v>
      </c>
      <c r="H55" s="26" t="s">
        <v>8</v>
      </c>
      <c r="I55" s="11" t="s">
        <v>22</v>
      </c>
      <c r="J55" s="11" t="s">
        <v>23</v>
      </c>
      <c r="K55" s="11">
        <v>0.97</v>
      </c>
      <c r="L55" s="11">
        <v>0.94</v>
      </c>
      <c r="M55" s="11" t="s">
        <v>265</v>
      </c>
      <c r="N55" s="26" t="s">
        <v>262</v>
      </c>
      <c r="O55" s="27"/>
      <c r="P55" s="7">
        <f t="shared" si="1"/>
        <v>0</v>
      </c>
      <c r="Q55" s="7">
        <v>545</v>
      </c>
      <c r="R55" s="15">
        <f>ROUND(Q55*S2,-1)</f>
        <v>14500</v>
      </c>
      <c r="S55" s="8" t="s">
        <v>202</v>
      </c>
    </row>
    <row r="56" spans="1:19" ht="26.25" customHeight="1">
      <c r="A56" s="46"/>
      <c r="B56" s="46"/>
      <c r="C56" s="46"/>
      <c r="D56" s="46"/>
      <c r="E56" s="46"/>
      <c r="F56" s="63"/>
      <c r="G56" s="28" t="s">
        <v>31</v>
      </c>
      <c r="H56" s="26" t="s">
        <v>8</v>
      </c>
      <c r="I56" s="26" t="s">
        <v>24</v>
      </c>
      <c r="J56" s="26" t="s">
        <v>25</v>
      </c>
      <c r="K56" s="13">
        <v>1.43</v>
      </c>
      <c r="L56" s="13">
        <v>1.38</v>
      </c>
      <c r="M56" s="11" t="s">
        <v>273</v>
      </c>
      <c r="N56" s="29" t="s">
        <v>262</v>
      </c>
      <c r="O56" s="21"/>
      <c r="P56" s="7">
        <f t="shared" si="1"/>
        <v>0</v>
      </c>
      <c r="Q56" s="7">
        <v>784</v>
      </c>
      <c r="R56" s="15">
        <f>ROUND(Q56*S2,-1)</f>
        <v>20850</v>
      </c>
      <c r="S56" s="20" t="s">
        <v>211</v>
      </c>
    </row>
    <row r="57" spans="1:19" ht="26.25" customHeight="1">
      <c r="A57" s="46"/>
      <c r="B57" s="46"/>
      <c r="C57" s="46"/>
      <c r="D57" s="46"/>
      <c r="E57" s="46"/>
      <c r="F57" s="63"/>
      <c r="G57" s="10" t="s">
        <v>274</v>
      </c>
      <c r="H57" s="6" t="s">
        <v>8</v>
      </c>
      <c r="I57" s="11" t="s">
        <v>26</v>
      </c>
      <c r="J57" s="11" t="s">
        <v>27</v>
      </c>
      <c r="K57" s="12">
        <v>1.875</v>
      </c>
      <c r="L57" s="12">
        <v>1.9500000000000002</v>
      </c>
      <c r="M57" s="12" t="s">
        <v>269</v>
      </c>
      <c r="N57" s="13" t="s">
        <v>270</v>
      </c>
      <c r="O57" s="14"/>
      <c r="P57" s="7">
        <f t="shared" si="1"/>
        <v>0</v>
      </c>
      <c r="Q57" s="7">
        <v>924</v>
      </c>
      <c r="R57" s="15">
        <f>ROUND(Q57*S2,-1)</f>
        <v>24580</v>
      </c>
      <c r="S57" s="8" t="s">
        <v>202</v>
      </c>
    </row>
    <row r="58" spans="1:19" ht="26.25" customHeight="1">
      <c r="A58" s="46"/>
      <c r="B58" s="46"/>
      <c r="C58" s="46"/>
      <c r="D58" s="46"/>
      <c r="E58" s="46"/>
      <c r="F58" s="63"/>
      <c r="G58" s="10" t="s">
        <v>32</v>
      </c>
      <c r="H58" s="6" t="s">
        <v>8</v>
      </c>
      <c r="I58" s="11" t="s">
        <v>26</v>
      </c>
      <c r="J58" s="11" t="s">
        <v>27</v>
      </c>
      <c r="K58" s="12">
        <v>1.875</v>
      </c>
      <c r="L58" s="12">
        <v>1.9500000000000002</v>
      </c>
      <c r="M58" s="12" t="s">
        <v>269</v>
      </c>
      <c r="N58" s="13" t="s">
        <v>270</v>
      </c>
      <c r="O58" s="14"/>
      <c r="P58" s="7">
        <f t="shared" si="1"/>
        <v>0</v>
      </c>
      <c r="Q58" s="7">
        <v>944</v>
      </c>
      <c r="R58" s="15">
        <f>ROUND(Q58*S2,-1)</f>
        <v>25110</v>
      </c>
      <c r="S58" s="8" t="s">
        <v>202</v>
      </c>
    </row>
    <row r="59" spans="1:19" ht="26.25" customHeight="1">
      <c r="A59" s="46" t="s">
        <v>10</v>
      </c>
      <c r="B59" s="46"/>
      <c r="C59" s="46"/>
      <c r="D59" s="46"/>
      <c r="E59" s="46"/>
      <c r="F59" s="58" t="s">
        <v>33</v>
      </c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26.25" customHeight="1">
      <c r="A60" s="46"/>
      <c r="B60" s="46"/>
      <c r="C60" s="46"/>
      <c r="D60" s="46"/>
      <c r="E60" s="46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</row>
    <row r="61" spans="1:19" ht="26.25" customHeight="1">
      <c r="A61" s="46"/>
      <c r="B61" s="46"/>
      <c r="C61" s="46"/>
      <c r="D61" s="46"/>
      <c r="E61" s="46"/>
      <c r="F61" s="65" t="s">
        <v>34</v>
      </c>
      <c r="G61" s="10" t="s">
        <v>35</v>
      </c>
      <c r="H61" s="6" t="s">
        <v>8</v>
      </c>
      <c r="I61" s="11" t="s">
        <v>36</v>
      </c>
      <c r="J61" s="11" t="s">
        <v>37</v>
      </c>
      <c r="K61" s="12" t="s">
        <v>38</v>
      </c>
      <c r="L61" s="12" t="s">
        <v>39</v>
      </c>
      <c r="M61" s="12" t="s">
        <v>275</v>
      </c>
      <c r="N61" s="13" t="s">
        <v>276</v>
      </c>
      <c r="O61" s="14"/>
      <c r="P61" s="7">
        <f>O61*1.277</f>
        <v>0</v>
      </c>
      <c r="Q61" s="7">
        <v>455</v>
      </c>
      <c r="R61" s="15">
        <f>ROUND(Q61*S2,-1)</f>
        <v>12100</v>
      </c>
      <c r="S61" s="8" t="s">
        <v>202</v>
      </c>
    </row>
    <row r="62" spans="1:19" ht="26.25" customHeight="1">
      <c r="A62" s="46"/>
      <c r="B62" s="46"/>
      <c r="C62" s="46"/>
      <c r="D62" s="46"/>
      <c r="E62" s="46"/>
      <c r="F62" s="65"/>
      <c r="G62" s="10" t="s">
        <v>40</v>
      </c>
      <c r="H62" s="6" t="s">
        <v>8</v>
      </c>
      <c r="I62" s="11" t="s">
        <v>41</v>
      </c>
      <c r="J62" s="11" t="s">
        <v>42</v>
      </c>
      <c r="K62" s="12" t="s">
        <v>43</v>
      </c>
      <c r="L62" s="12" t="s">
        <v>44</v>
      </c>
      <c r="M62" s="12" t="s">
        <v>261</v>
      </c>
      <c r="N62" s="13" t="s">
        <v>276</v>
      </c>
      <c r="O62" s="14"/>
      <c r="P62" s="7">
        <f>O62*1.277</f>
        <v>0</v>
      </c>
      <c r="Q62" s="7">
        <v>506</v>
      </c>
      <c r="R62" s="15">
        <f>ROUND(Q62*S2,-1)</f>
        <v>13460</v>
      </c>
      <c r="S62" s="8" t="s">
        <v>202</v>
      </c>
    </row>
    <row r="63" spans="1:19" ht="26.25" customHeight="1">
      <c r="A63" s="46"/>
      <c r="B63" s="46"/>
      <c r="C63" s="46"/>
      <c r="D63" s="46"/>
      <c r="E63" s="46"/>
      <c r="F63" s="65"/>
      <c r="G63" s="10" t="s">
        <v>45</v>
      </c>
      <c r="H63" s="6" t="s">
        <v>8</v>
      </c>
      <c r="I63" s="11" t="s">
        <v>46</v>
      </c>
      <c r="J63" s="11" t="s">
        <v>47</v>
      </c>
      <c r="K63" s="12" t="s">
        <v>48</v>
      </c>
      <c r="L63" s="12" t="s">
        <v>49</v>
      </c>
      <c r="M63" s="12" t="s">
        <v>265</v>
      </c>
      <c r="N63" s="13" t="s">
        <v>276</v>
      </c>
      <c r="O63" s="14"/>
      <c r="P63" s="7">
        <f>O63*1.277</f>
        <v>0</v>
      </c>
      <c r="Q63" s="7">
        <v>550</v>
      </c>
      <c r="R63" s="15">
        <f>ROUND(Q63*S2,-1)</f>
        <v>14630</v>
      </c>
      <c r="S63" s="8" t="s">
        <v>202</v>
      </c>
    </row>
    <row r="64" spans="1:19" ht="26.25" customHeight="1">
      <c r="A64" s="46"/>
      <c r="B64" s="46"/>
      <c r="C64" s="46"/>
      <c r="D64" s="46"/>
      <c r="E64" s="46"/>
      <c r="F64" s="65"/>
      <c r="G64" s="10" t="s">
        <v>50</v>
      </c>
      <c r="H64" s="6" t="s">
        <v>8</v>
      </c>
      <c r="I64" s="11" t="s">
        <v>51</v>
      </c>
      <c r="J64" s="11" t="s">
        <v>52</v>
      </c>
      <c r="K64" s="12" t="s">
        <v>53</v>
      </c>
      <c r="L64" s="12" t="s">
        <v>54</v>
      </c>
      <c r="M64" s="12" t="s">
        <v>273</v>
      </c>
      <c r="N64" s="13" t="s">
        <v>276</v>
      </c>
      <c r="O64" s="14"/>
      <c r="P64" s="7">
        <f>O64*1.277</f>
        <v>0</v>
      </c>
      <c r="Q64" s="7">
        <v>793</v>
      </c>
      <c r="R64" s="15">
        <f>ROUND(Q64*S2,-1)</f>
        <v>21090</v>
      </c>
      <c r="S64" s="24" t="s">
        <v>227</v>
      </c>
    </row>
    <row r="65" spans="1:19" ht="26.25" customHeight="1">
      <c r="A65" s="46"/>
      <c r="B65" s="46"/>
      <c r="C65" s="46"/>
      <c r="D65" s="46"/>
      <c r="E65" s="46"/>
      <c r="F65" s="65"/>
      <c r="G65" s="10" t="s">
        <v>55</v>
      </c>
      <c r="H65" s="6" t="s">
        <v>8</v>
      </c>
      <c r="I65" s="11" t="s">
        <v>56</v>
      </c>
      <c r="J65" s="11" t="s">
        <v>57</v>
      </c>
      <c r="K65" s="12" t="s">
        <v>58</v>
      </c>
      <c r="L65" s="12" t="s">
        <v>59</v>
      </c>
      <c r="M65" s="12" t="s">
        <v>269</v>
      </c>
      <c r="N65" s="13" t="s">
        <v>270</v>
      </c>
      <c r="O65" s="14"/>
      <c r="P65" s="7">
        <f>O65*1.277</f>
        <v>0</v>
      </c>
      <c r="Q65" s="7">
        <v>954</v>
      </c>
      <c r="R65" s="15">
        <f>ROUND(Q65*S2,-1)</f>
        <v>25380</v>
      </c>
      <c r="S65" s="8" t="s">
        <v>202</v>
      </c>
    </row>
    <row r="66" spans="1:19" ht="26.25" customHeight="1">
      <c r="A66" s="46" t="s">
        <v>10</v>
      </c>
      <c r="B66" s="46"/>
      <c r="C66" s="46"/>
      <c r="D66" s="46"/>
      <c r="E66" s="46"/>
      <c r="F66" s="58" t="s">
        <v>66</v>
      </c>
      <c r="G66" s="58"/>
      <c r="H66" s="58"/>
      <c r="I66" s="58"/>
      <c r="J66" s="58"/>
      <c r="K66" s="58"/>
      <c r="L66" s="58"/>
      <c r="M66" s="58"/>
      <c r="N66" s="58" t="s">
        <v>277</v>
      </c>
      <c r="O66" s="58"/>
      <c r="P66" s="58"/>
      <c r="Q66" s="58"/>
      <c r="R66" s="58"/>
      <c r="S66" s="58"/>
    </row>
    <row r="67" spans="1:19" ht="26.25" customHeight="1">
      <c r="A67" s="46"/>
      <c r="B67" s="46"/>
      <c r="C67" s="46"/>
      <c r="D67" s="46"/>
      <c r="E67" s="46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</row>
    <row r="68" spans="1:19" ht="31.5" customHeight="1">
      <c r="A68" s="46"/>
      <c r="B68" s="46"/>
      <c r="C68" s="46"/>
      <c r="D68" s="46"/>
      <c r="E68" s="46"/>
      <c r="F68" s="64" t="s">
        <v>67</v>
      </c>
      <c r="G68" s="10" t="s">
        <v>68</v>
      </c>
      <c r="H68" s="6" t="s">
        <v>8</v>
      </c>
      <c r="I68" s="30" t="s">
        <v>69</v>
      </c>
      <c r="J68" s="30" t="s">
        <v>70</v>
      </c>
      <c r="K68" s="6" t="s">
        <v>71</v>
      </c>
      <c r="L68" s="6" t="s">
        <v>72</v>
      </c>
      <c r="M68" s="6" t="s">
        <v>278</v>
      </c>
      <c r="N68" s="9" t="s">
        <v>279</v>
      </c>
      <c r="O68" s="14"/>
      <c r="P68" s="7">
        <f>O68*1.277</f>
        <v>0</v>
      </c>
      <c r="Q68" s="7">
        <v>750</v>
      </c>
      <c r="R68" s="15">
        <f>ROUND(Q68*S2,-1)</f>
        <v>19950</v>
      </c>
      <c r="S68" s="8" t="s">
        <v>202</v>
      </c>
    </row>
    <row r="69" spans="1:19" ht="31.5" customHeight="1">
      <c r="A69" s="46"/>
      <c r="B69" s="46"/>
      <c r="C69" s="46"/>
      <c r="D69" s="46"/>
      <c r="E69" s="46"/>
      <c r="F69" s="64"/>
      <c r="G69" s="10" t="s">
        <v>73</v>
      </c>
      <c r="H69" s="6" t="s">
        <v>8</v>
      </c>
      <c r="I69" s="30" t="s">
        <v>74</v>
      </c>
      <c r="J69" s="30" t="s">
        <v>75</v>
      </c>
      <c r="K69" s="6" t="s">
        <v>76</v>
      </c>
      <c r="L69" s="6" t="s">
        <v>77</v>
      </c>
      <c r="M69" s="6" t="s">
        <v>280</v>
      </c>
      <c r="N69" s="9" t="s">
        <v>281</v>
      </c>
      <c r="O69" s="14"/>
      <c r="P69" s="7">
        <f>O69*1.277</f>
        <v>0</v>
      </c>
      <c r="Q69" s="7">
        <v>795</v>
      </c>
      <c r="R69" s="15">
        <f>ROUND(Q69*S2,-1)</f>
        <v>21150</v>
      </c>
      <c r="S69" s="8" t="s">
        <v>202</v>
      </c>
    </row>
    <row r="70" spans="1:19" ht="31.5" customHeight="1">
      <c r="A70" s="46"/>
      <c r="B70" s="46"/>
      <c r="C70" s="46"/>
      <c r="D70" s="46"/>
      <c r="E70" s="46"/>
      <c r="F70" s="64"/>
      <c r="G70" s="10" t="s">
        <v>78</v>
      </c>
      <c r="H70" s="6" t="s">
        <v>8</v>
      </c>
      <c r="I70" s="30" t="s">
        <v>79</v>
      </c>
      <c r="J70" s="30" t="s">
        <v>63</v>
      </c>
      <c r="K70" s="6" t="s">
        <v>80</v>
      </c>
      <c r="L70" s="6" t="s">
        <v>81</v>
      </c>
      <c r="M70" s="6" t="s">
        <v>282</v>
      </c>
      <c r="N70" s="9" t="s">
        <v>283</v>
      </c>
      <c r="O70" s="14"/>
      <c r="P70" s="7">
        <f>O70*1.277</f>
        <v>0</v>
      </c>
      <c r="Q70" s="7">
        <v>1020</v>
      </c>
      <c r="R70" s="15">
        <f>ROUND(Q70*S2,-1)</f>
        <v>27130</v>
      </c>
      <c r="S70" s="8" t="s">
        <v>202</v>
      </c>
    </row>
    <row r="71" spans="1:19" ht="31.5" customHeight="1">
      <c r="A71" s="46"/>
      <c r="B71" s="46"/>
      <c r="C71" s="46"/>
      <c r="D71" s="46"/>
      <c r="E71" s="46"/>
      <c r="F71" s="64"/>
      <c r="G71" s="10" t="s">
        <v>82</v>
      </c>
      <c r="H71" s="6" t="s">
        <v>8</v>
      </c>
      <c r="I71" s="30" t="s">
        <v>64</v>
      </c>
      <c r="J71" s="30" t="s">
        <v>65</v>
      </c>
      <c r="K71" s="6" t="s">
        <v>83</v>
      </c>
      <c r="L71" s="6" t="s">
        <v>84</v>
      </c>
      <c r="M71" s="6" t="s">
        <v>284</v>
      </c>
      <c r="N71" s="9" t="s">
        <v>285</v>
      </c>
      <c r="O71" s="14"/>
      <c r="P71" s="7">
        <f>O71*1.277</f>
        <v>0</v>
      </c>
      <c r="Q71" s="7">
        <v>1280</v>
      </c>
      <c r="R71" s="15">
        <f>ROUND(Q71*S2,-1)</f>
        <v>34050</v>
      </c>
      <c r="S71" s="24" t="s">
        <v>227</v>
      </c>
    </row>
    <row r="72" spans="1:19" ht="26.25" customHeight="1">
      <c r="A72" s="46" t="s">
        <v>10</v>
      </c>
      <c r="B72" s="46"/>
      <c r="C72" s="46"/>
      <c r="D72" s="46"/>
      <c r="E72" s="46"/>
      <c r="F72" s="59" t="s">
        <v>101</v>
      </c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</row>
    <row r="73" spans="1:19" ht="26.25" customHeight="1">
      <c r="A73" s="46"/>
      <c r="B73" s="46"/>
      <c r="C73" s="46"/>
      <c r="D73" s="46"/>
      <c r="E73" s="46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</row>
    <row r="74" spans="1:19" ht="26.25" customHeight="1">
      <c r="A74" s="46"/>
      <c r="B74" s="46"/>
      <c r="C74" s="46"/>
      <c r="D74" s="46"/>
      <c r="E74" s="46"/>
      <c r="F74" s="67" t="s">
        <v>102</v>
      </c>
      <c r="G74" s="31" t="s">
        <v>103</v>
      </c>
      <c r="H74" s="32" t="s">
        <v>8</v>
      </c>
      <c r="I74" s="32" t="s">
        <v>85</v>
      </c>
      <c r="J74" s="32" t="s">
        <v>86</v>
      </c>
      <c r="K74" s="32" t="s">
        <v>87</v>
      </c>
      <c r="L74" s="32" t="s">
        <v>88</v>
      </c>
      <c r="M74" s="32" t="s">
        <v>286</v>
      </c>
      <c r="N74" s="33" t="s">
        <v>287</v>
      </c>
      <c r="O74" s="34"/>
      <c r="P74" s="35">
        <f>O74*1.277</f>
        <v>0</v>
      </c>
      <c r="Q74" s="35">
        <v>531</v>
      </c>
      <c r="R74" s="15">
        <f>ROUND(Q74*S2,-1)</f>
        <v>14120</v>
      </c>
      <c r="S74" s="8" t="s">
        <v>202</v>
      </c>
    </row>
    <row r="75" spans="1:19" ht="26.25" customHeight="1">
      <c r="A75" s="46"/>
      <c r="B75" s="46"/>
      <c r="C75" s="46"/>
      <c r="D75" s="46"/>
      <c r="E75" s="46"/>
      <c r="F75" s="67"/>
      <c r="G75" s="31" t="s">
        <v>104</v>
      </c>
      <c r="H75" s="32" t="s">
        <v>8</v>
      </c>
      <c r="I75" s="32" t="s">
        <v>89</v>
      </c>
      <c r="J75" s="32" t="s">
        <v>90</v>
      </c>
      <c r="K75" s="32" t="s">
        <v>91</v>
      </c>
      <c r="L75" s="32" t="s">
        <v>92</v>
      </c>
      <c r="M75" s="32" t="s">
        <v>286</v>
      </c>
      <c r="N75" s="33" t="s">
        <v>287</v>
      </c>
      <c r="O75" s="34"/>
      <c r="P75" s="35">
        <f>O75*1.277</f>
        <v>0</v>
      </c>
      <c r="Q75" s="35">
        <v>574</v>
      </c>
      <c r="R75" s="15">
        <f>ROUND(Q75*S2,-1)</f>
        <v>15270</v>
      </c>
      <c r="S75" s="8" t="s">
        <v>202</v>
      </c>
    </row>
    <row r="76" spans="1:19" ht="26.25" customHeight="1">
      <c r="A76" s="46"/>
      <c r="B76" s="46"/>
      <c r="C76" s="46"/>
      <c r="D76" s="46"/>
      <c r="E76" s="46"/>
      <c r="F76" s="67"/>
      <c r="G76" s="31" t="s">
        <v>105</v>
      </c>
      <c r="H76" s="32" t="s">
        <v>8</v>
      </c>
      <c r="I76" s="32" t="s">
        <v>93</v>
      </c>
      <c r="J76" s="32" t="s">
        <v>94</v>
      </c>
      <c r="K76" s="32" t="s">
        <v>95</v>
      </c>
      <c r="L76" s="32" t="s">
        <v>96</v>
      </c>
      <c r="M76" s="32" t="s">
        <v>288</v>
      </c>
      <c r="N76" s="33" t="s">
        <v>289</v>
      </c>
      <c r="O76" s="34"/>
      <c r="P76" s="35">
        <f>O76*1.277</f>
        <v>0</v>
      </c>
      <c r="Q76" s="35">
        <v>845</v>
      </c>
      <c r="R76" s="15">
        <f>ROUND(Q76*S2,-1)</f>
        <v>22480</v>
      </c>
      <c r="S76" s="8" t="s">
        <v>202</v>
      </c>
    </row>
    <row r="77" spans="1:19" ht="26.25" customHeight="1">
      <c r="A77" s="46"/>
      <c r="B77" s="46"/>
      <c r="C77" s="46"/>
      <c r="D77" s="46"/>
      <c r="E77" s="46"/>
      <c r="F77" s="67"/>
      <c r="G77" s="31" t="s">
        <v>106</v>
      </c>
      <c r="H77" s="32" t="s">
        <v>8</v>
      </c>
      <c r="I77" s="32" t="s">
        <v>97</v>
      </c>
      <c r="J77" s="32" t="s">
        <v>98</v>
      </c>
      <c r="K77" s="32" t="s">
        <v>99</v>
      </c>
      <c r="L77" s="32" t="s">
        <v>100</v>
      </c>
      <c r="M77" s="32" t="s">
        <v>290</v>
      </c>
      <c r="N77" s="33" t="s">
        <v>289</v>
      </c>
      <c r="O77" s="34"/>
      <c r="P77" s="35">
        <f>O77*1.277</f>
        <v>0</v>
      </c>
      <c r="Q77" s="35">
        <v>976</v>
      </c>
      <c r="R77" s="15">
        <f>ROUND(Q77*S2,-1)</f>
        <v>25960</v>
      </c>
      <c r="S77" s="8" t="s">
        <v>202</v>
      </c>
    </row>
    <row r="78" spans="1:19" ht="26.25" customHeight="1">
      <c r="A78" s="46" t="s">
        <v>10</v>
      </c>
      <c r="B78" s="46"/>
      <c r="C78" s="46"/>
      <c r="D78" s="46"/>
      <c r="E78" s="46"/>
      <c r="F78" s="58" t="s">
        <v>107</v>
      </c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26.25" customHeight="1">
      <c r="A79" s="46"/>
      <c r="B79" s="46"/>
      <c r="C79" s="46"/>
      <c r="D79" s="46"/>
      <c r="E79" s="46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26.25" customHeight="1">
      <c r="A80" s="46"/>
      <c r="B80" s="46"/>
      <c r="C80" s="46"/>
      <c r="D80" s="46"/>
      <c r="E80" s="46"/>
      <c r="F80" s="67" t="s">
        <v>108</v>
      </c>
      <c r="G80" s="10" t="s">
        <v>109</v>
      </c>
      <c r="H80" s="6" t="s">
        <v>8</v>
      </c>
      <c r="I80" s="11" t="s">
        <v>110</v>
      </c>
      <c r="J80" s="11" t="s">
        <v>21</v>
      </c>
      <c r="K80" s="12" t="s">
        <v>111</v>
      </c>
      <c r="L80" s="12" t="s">
        <v>112</v>
      </c>
      <c r="M80" s="12" t="s">
        <v>291</v>
      </c>
      <c r="N80" s="13" t="s">
        <v>292</v>
      </c>
      <c r="O80" s="14"/>
      <c r="P80" s="7">
        <f>O80*1.277</f>
        <v>0</v>
      </c>
      <c r="Q80" s="7">
        <v>575</v>
      </c>
      <c r="R80" s="15">
        <f>ROUND(Q80*S2,-1)</f>
        <v>15300</v>
      </c>
      <c r="S80" s="8" t="s">
        <v>202</v>
      </c>
    </row>
    <row r="81" spans="1:19" ht="26.25" customHeight="1">
      <c r="A81" s="46"/>
      <c r="B81" s="46"/>
      <c r="C81" s="46"/>
      <c r="D81" s="46"/>
      <c r="E81" s="46"/>
      <c r="F81" s="67"/>
      <c r="G81" s="10" t="s">
        <v>113</v>
      </c>
      <c r="H81" s="6" t="s">
        <v>8</v>
      </c>
      <c r="I81" s="11" t="s">
        <v>114</v>
      </c>
      <c r="J81" s="11" t="s">
        <v>115</v>
      </c>
      <c r="K81" s="12" t="s">
        <v>116</v>
      </c>
      <c r="L81" s="12" t="s">
        <v>117</v>
      </c>
      <c r="M81" s="12" t="s">
        <v>293</v>
      </c>
      <c r="N81" s="13" t="s">
        <v>292</v>
      </c>
      <c r="O81" s="14"/>
      <c r="P81" s="7">
        <f>O81*1.277</f>
        <v>0</v>
      </c>
      <c r="Q81" s="7">
        <v>615</v>
      </c>
      <c r="R81" s="15">
        <f>ROUND(Q81*S2,-1)</f>
        <v>16360</v>
      </c>
      <c r="S81" s="8" t="s">
        <v>202</v>
      </c>
    </row>
    <row r="82" spans="1:19" ht="26.25" customHeight="1">
      <c r="A82" s="46"/>
      <c r="B82" s="46"/>
      <c r="C82" s="46"/>
      <c r="D82" s="46"/>
      <c r="E82" s="46"/>
      <c r="F82" s="67"/>
      <c r="G82" s="10" t="s">
        <v>118</v>
      </c>
      <c r="H82" s="6" t="s">
        <v>8</v>
      </c>
      <c r="I82" s="11" t="s">
        <v>119</v>
      </c>
      <c r="J82" s="11" t="s">
        <v>120</v>
      </c>
      <c r="K82" s="12" t="s">
        <v>121</v>
      </c>
      <c r="L82" s="12" t="s">
        <v>122</v>
      </c>
      <c r="M82" s="12" t="s">
        <v>294</v>
      </c>
      <c r="N82" s="13" t="s">
        <v>295</v>
      </c>
      <c r="O82" s="14"/>
      <c r="P82" s="7">
        <f>O82*1.277</f>
        <v>0</v>
      </c>
      <c r="Q82" s="7">
        <v>885</v>
      </c>
      <c r="R82" s="15">
        <f>ROUND(Q82*S2,-1)</f>
        <v>23540</v>
      </c>
      <c r="S82" s="8" t="s">
        <v>202</v>
      </c>
    </row>
    <row r="83" spans="1:19" ht="26.25" customHeight="1">
      <c r="A83" s="46"/>
      <c r="B83" s="46"/>
      <c r="C83" s="46"/>
      <c r="D83" s="46"/>
      <c r="E83" s="46"/>
      <c r="F83" s="67"/>
      <c r="G83" s="10" t="s">
        <v>123</v>
      </c>
      <c r="H83" s="6" t="s">
        <v>8</v>
      </c>
      <c r="I83" s="11" t="s">
        <v>26</v>
      </c>
      <c r="J83" s="11" t="s">
        <v>27</v>
      </c>
      <c r="K83" s="12" t="s">
        <v>124</v>
      </c>
      <c r="L83" s="12" t="s">
        <v>125</v>
      </c>
      <c r="M83" s="12" t="s">
        <v>296</v>
      </c>
      <c r="N83" s="13" t="s">
        <v>297</v>
      </c>
      <c r="O83" s="14"/>
      <c r="P83" s="7">
        <f>O83*1.277</f>
        <v>0</v>
      </c>
      <c r="Q83" s="7">
        <v>1010</v>
      </c>
      <c r="R83" s="15">
        <f>ROUND(Q83*S2,-1)</f>
        <v>26870</v>
      </c>
      <c r="S83" s="24" t="s">
        <v>227</v>
      </c>
    </row>
    <row r="84" spans="1:19" ht="26.25" customHeight="1">
      <c r="A84" s="45"/>
      <c r="B84" s="45"/>
      <c r="C84" s="45"/>
      <c r="D84" s="45"/>
      <c r="E84" s="45"/>
      <c r="F84" s="57" t="s">
        <v>126</v>
      </c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</row>
    <row r="85" spans="1:19" ht="26.25" customHeight="1">
      <c r="A85" s="45"/>
      <c r="B85" s="45"/>
      <c r="C85" s="45"/>
      <c r="D85" s="45"/>
      <c r="E85" s="45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</row>
    <row r="86" spans="1:19" ht="26.25" customHeight="1">
      <c r="A86" s="45"/>
      <c r="B86" s="45"/>
      <c r="C86" s="45"/>
      <c r="D86" s="45"/>
      <c r="E86" s="45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</row>
    <row r="87" spans="1:19" ht="26.25" customHeight="1">
      <c r="A87" s="45"/>
      <c r="B87" s="45"/>
      <c r="C87" s="45"/>
      <c r="D87" s="45"/>
      <c r="E87" s="45"/>
      <c r="F87" s="66" t="s">
        <v>127</v>
      </c>
      <c r="G87" s="28" t="s">
        <v>128</v>
      </c>
      <c r="H87" s="9" t="s">
        <v>8</v>
      </c>
      <c r="I87" s="26" t="s">
        <v>129</v>
      </c>
      <c r="J87" s="26" t="s">
        <v>130</v>
      </c>
      <c r="K87" s="26" t="s">
        <v>131</v>
      </c>
      <c r="L87" s="26" t="s">
        <v>132</v>
      </c>
      <c r="M87" s="13" t="s">
        <v>298</v>
      </c>
      <c r="N87" s="13" t="s">
        <v>277</v>
      </c>
      <c r="O87" s="21"/>
      <c r="P87" s="7">
        <f>O87*1.277</f>
        <v>0</v>
      </c>
      <c r="Q87" s="7">
        <v>710</v>
      </c>
      <c r="R87" s="15">
        <f>ROUND(Q87*S2,-1)</f>
        <v>18890</v>
      </c>
      <c r="S87" s="8" t="s">
        <v>202</v>
      </c>
    </row>
    <row r="88" spans="1:19" ht="26.25" customHeight="1">
      <c r="A88" s="45"/>
      <c r="B88" s="45"/>
      <c r="C88" s="45"/>
      <c r="D88" s="45"/>
      <c r="E88" s="45"/>
      <c r="F88" s="66"/>
      <c r="G88" s="28" t="s">
        <v>133</v>
      </c>
      <c r="H88" s="9" t="s">
        <v>8</v>
      </c>
      <c r="I88" s="26" t="s">
        <v>134</v>
      </c>
      <c r="J88" s="26" t="s">
        <v>135</v>
      </c>
      <c r="K88" s="26" t="s">
        <v>136</v>
      </c>
      <c r="L88" s="26" t="s">
        <v>137</v>
      </c>
      <c r="M88" s="13" t="s">
        <v>299</v>
      </c>
      <c r="N88" s="13" t="s">
        <v>277</v>
      </c>
      <c r="O88" s="21"/>
      <c r="P88" s="7">
        <f>O88*1.277</f>
        <v>0</v>
      </c>
      <c r="Q88" s="7">
        <v>775</v>
      </c>
      <c r="R88" s="15">
        <f>ROUND(Q88*S2,-1)</f>
        <v>20620</v>
      </c>
      <c r="S88" s="8" t="s">
        <v>202</v>
      </c>
    </row>
    <row r="89" spans="1:19" ht="26.25" customHeight="1">
      <c r="A89" s="45"/>
      <c r="B89" s="45"/>
      <c r="C89" s="45"/>
      <c r="D89" s="45"/>
      <c r="E89" s="45"/>
      <c r="F89" s="66"/>
      <c r="G89" s="28" t="s">
        <v>138</v>
      </c>
      <c r="H89" s="9" t="s">
        <v>9</v>
      </c>
      <c r="I89" s="26" t="s">
        <v>129</v>
      </c>
      <c r="J89" s="26" t="s">
        <v>130</v>
      </c>
      <c r="K89" s="26" t="s">
        <v>131</v>
      </c>
      <c r="L89" s="26" t="s">
        <v>132</v>
      </c>
      <c r="M89" s="13" t="s">
        <v>298</v>
      </c>
      <c r="N89" s="13" t="s">
        <v>277</v>
      </c>
      <c r="O89" s="21"/>
      <c r="P89" s="7">
        <f>O89*1.277</f>
        <v>0</v>
      </c>
      <c r="Q89" s="7">
        <v>710</v>
      </c>
      <c r="R89" s="15">
        <f>ROUND(Q89*S2,-1)</f>
        <v>18890</v>
      </c>
      <c r="S89" s="8" t="s">
        <v>202</v>
      </c>
    </row>
    <row r="90" spans="1:19" ht="26.25" customHeight="1">
      <c r="A90" s="45"/>
      <c r="B90" s="45"/>
      <c r="C90" s="45"/>
      <c r="D90" s="45"/>
      <c r="E90" s="45"/>
      <c r="F90" s="66"/>
      <c r="G90" s="28" t="s">
        <v>139</v>
      </c>
      <c r="H90" s="9" t="s">
        <v>9</v>
      </c>
      <c r="I90" s="26" t="s">
        <v>134</v>
      </c>
      <c r="J90" s="26" t="s">
        <v>135</v>
      </c>
      <c r="K90" s="26" t="s">
        <v>136</v>
      </c>
      <c r="L90" s="26" t="s">
        <v>137</v>
      </c>
      <c r="M90" s="13" t="s">
        <v>299</v>
      </c>
      <c r="N90" s="13" t="s">
        <v>277</v>
      </c>
      <c r="O90" s="21"/>
      <c r="P90" s="7">
        <f>O90*1.277</f>
        <v>0</v>
      </c>
      <c r="Q90" s="7">
        <v>775</v>
      </c>
      <c r="R90" s="15">
        <f>ROUND(Q90*S2,-1)</f>
        <v>20620</v>
      </c>
      <c r="S90" s="8" t="s">
        <v>202</v>
      </c>
    </row>
    <row r="91" spans="1:19" ht="26.25" customHeight="1">
      <c r="A91" s="45"/>
      <c r="B91" s="45"/>
      <c r="C91" s="45"/>
      <c r="D91" s="45"/>
      <c r="E91" s="45"/>
      <c r="F91" s="57" t="s">
        <v>140</v>
      </c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</row>
    <row r="92" spans="1:19" ht="26.25" customHeight="1">
      <c r="A92" s="45"/>
      <c r="B92" s="45"/>
      <c r="C92" s="45"/>
      <c r="D92" s="45"/>
      <c r="E92" s="45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</row>
    <row r="93" spans="1:19" ht="26.25" customHeight="1">
      <c r="A93" s="45"/>
      <c r="B93" s="45"/>
      <c r="C93" s="45"/>
      <c r="D93" s="45"/>
      <c r="E93" s="45"/>
      <c r="F93" s="68" t="s">
        <v>141</v>
      </c>
      <c r="G93" s="28" t="s">
        <v>142</v>
      </c>
      <c r="H93" s="9" t="s">
        <v>8</v>
      </c>
      <c r="I93" s="26" t="s">
        <v>143</v>
      </c>
      <c r="J93" s="26" t="s">
        <v>144</v>
      </c>
      <c r="K93" s="26" t="s">
        <v>145</v>
      </c>
      <c r="L93" s="26" t="s">
        <v>146</v>
      </c>
      <c r="M93" s="13" t="s">
        <v>300</v>
      </c>
      <c r="N93" s="13" t="s">
        <v>301</v>
      </c>
      <c r="O93" s="21"/>
      <c r="P93" s="7">
        <f>O93*1.277</f>
        <v>0</v>
      </c>
      <c r="Q93" s="7">
        <v>732</v>
      </c>
      <c r="R93" s="15">
        <f>ROUND(Q93*S2,-1)</f>
        <v>19470</v>
      </c>
      <c r="S93" s="8" t="s">
        <v>202</v>
      </c>
    </row>
    <row r="94" spans="1:19" ht="26.25" customHeight="1">
      <c r="A94" s="45"/>
      <c r="B94" s="45"/>
      <c r="C94" s="45"/>
      <c r="D94" s="45"/>
      <c r="E94" s="45"/>
      <c r="F94" s="68"/>
      <c r="G94" s="28" t="s">
        <v>147</v>
      </c>
      <c r="H94" s="9" t="s">
        <v>8</v>
      </c>
      <c r="I94" s="26" t="s">
        <v>148</v>
      </c>
      <c r="J94" s="26" t="s">
        <v>61</v>
      </c>
      <c r="K94" s="26" t="s">
        <v>149</v>
      </c>
      <c r="L94" s="26" t="s">
        <v>150</v>
      </c>
      <c r="M94" s="13" t="s">
        <v>302</v>
      </c>
      <c r="N94" s="13" t="s">
        <v>262</v>
      </c>
      <c r="O94" s="21"/>
      <c r="P94" s="7">
        <f>O94*1.277</f>
        <v>0</v>
      </c>
      <c r="Q94" s="7">
        <v>761</v>
      </c>
      <c r="R94" s="15">
        <f>ROUND(Q94*S2,-1)</f>
        <v>20240</v>
      </c>
      <c r="S94" s="8" t="s">
        <v>202</v>
      </c>
    </row>
    <row r="95" spans="1:19" ht="26.25" customHeight="1">
      <c r="A95" s="45"/>
      <c r="B95" s="45"/>
      <c r="C95" s="45"/>
      <c r="D95" s="45"/>
      <c r="E95" s="45"/>
      <c r="F95" s="68"/>
      <c r="G95" s="28" t="s">
        <v>151</v>
      </c>
      <c r="H95" s="9" t="s">
        <v>8</v>
      </c>
      <c r="I95" s="26" t="s">
        <v>152</v>
      </c>
      <c r="J95" s="26" t="s">
        <v>153</v>
      </c>
      <c r="K95" s="26" t="s">
        <v>154</v>
      </c>
      <c r="L95" s="26" t="s">
        <v>155</v>
      </c>
      <c r="M95" s="13" t="s">
        <v>303</v>
      </c>
      <c r="N95" s="13" t="s">
        <v>262</v>
      </c>
      <c r="O95" s="21"/>
      <c r="P95" s="7">
        <f>O95*1.277</f>
        <v>0</v>
      </c>
      <c r="Q95" s="7">
        <v>1041</v>
      </c>
      <c r="R95" s="15">
        <f>ROUND(Q95*S2,-1)</f>
        <v>27690</v>
      </c>
      <c r="S95" s="8" t="s">
        <v>202</v>
      </c>
    </row>
    <row r="96" spans="1:19" ht="26.25" customHeight="1">
      <c r="A96" s="45"/>
      <c r="B96" s="45"/>
      <c r="C96" s="45"/>
      <c r="D96" s="45"/>
      <c r="E96" s="45"/>
      <c r="F96" s="60" t="s">
        <v>156</v>
      </c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</row>
    <row r="97" spans="1:19" ht="26.25" customHeight="1">
      <c r="A97" s="45"/>
      <c r="B97" s="45"/>
      <c r="C97" s="45"/>
      <c r="D97" s="45"/>
      <c r="E97" s="45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</row>
    <row r="98" spans="1:19" ht="26.25" customHeight="1">
      <c r="A98" s="45"/>
      <c r="B98" s="45"/>
      <c r="C98" s="45"/>
      <c r="D98" s="45"/>
      <c r="E98" s="45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</row>
    <row r="99" spans="1:19" ht="26.25" customHeight="1">
      <c r="A99" s="45"/>
      <c r="B99" s="45"/>
      <c r="C99" s="45"/>
      <c r="D99" s="45"/>
      <c r="E99" s="45"/>
      <c r="F99" s="69" t="s">
        <v>304</v>
      </c>
      <c r="G99" s="28" t="s">
        <v>157</v>
      </c>
      <c r="H99" s="9" t="s">
        <v>19</v>
      </c>
      <c r="I99" s="26" t="s">
        <v>158</v>
      </c>
      <c r="J99" s="26" t="s">
        <v>159</v>
      </c>
      <c r="K99" s="26" t="s">
        <v>160</v>
      </c>
      <c r="L99" s="26" t="s">
        <v>161</v>
      </c>
      <c r="M99" s="13" t="s">
        <v>305</v>
      </c>
      <c r="N99" s="13" t="s">
        <v>306</v>
      </c>
      <c r="O99" s="21"/>
      <c r="P99" s="7">
        <f>O99*1.277</f>
        <v>0</v>
      </c>
      <c r="Q99" s="7">
        <v>990</v>
      </c>
      <c r="R99" s="15">
        <f>ROUND(Q99*S2,-1)</f>
        <v>26330</v>
      </c>
      <c r="S99" s="8" t="s">
        <v>202</v>
      </c>
    </row>
    <row r="100" spans="1:19" ht="26.25" customHeight="1">
      <c r="A100" s="45"/>
      <c r="B100" s="45"/>
      <c r="C100" s="45"/>
      <c r="D100" s="45"/>
      <c r="E100" s="45"/>
      <c r="F100" s="69"/>
      <c r="G100" s="28" t="s">
        <v>162</v>
      </c>
      <c r="H100" s="9" t="s">
        <v>19</v>
      </c>
      <c r="I100" s="26" t="s">
        <v>163</v>
      </c>
      <c r="J100" s="26" t="s">
        <v>164</v>
      </c>
      <c r="K100" s="26" t="s">
        <v>165</v>
      </c>
      <c r="L100" s="26" t="s">
        <v>166</v>
      </c>
      <c r="M100" s="13" t="s">
        <v>307</v>
      </c>
      <c r="N100" s="13" t="s">
        <v>306</v>
      </c>
      <c r="O100" s="21"/>
      <c r="P100" s="7">
        <f>O100*1.277</f>
        <v>0</v>
      </c>
      <c r="Q100" s="7">
        <v>1030</v>
      </c>
      <c r="R100" s="15">
        <f>ROUND(Q100*S2,-1)</f>
        <v>27400</v>
      </c>
      <c r="S100" s="8" t="s">
        <v>202</v>
      </c>
    </row>
    <row r="101" spans="1:19" ht="26.25" customHeight="1">
      <c r="A101" s="45"/>
      <c r="B101" s="45"/>
      <c r="C101" s="45"/>
      <c r="D101" s="45"/>
      <c r="E101" s="45"/>
      <c r="F101" s="69"/>
      <c r="G101" s="28" t="s">
        <v>167</v>
      </c>
      <c r="H101" s="9" t="s">
        <v>19</v>
      </c>
      <c r="I101" s="26" t="s">
        <v>168</v>
      </c>
      <c r="J101" s="26" t="s">
        <v>169</v>
      </c>
      <c r="K101" s="26" t="s">
        <v>170</v>
      </c>
      <c r="L101" s="26" t="s">
        <v>171</v>
      </c>
      <c r="M101" s="13" t="s">
        <v>308</v>
      </c>
      <c r="N101" s="13" t="s">
        <v>309</v>
      </c>
      <c r="O101" s="21"/>
      <c r="P101" s="7">
        <f>O101*1.277</f>
        <v>0</v>
      </c>
      <c r="Q101" s="7">
        <v>1130</v>
      </c>
      <c r="R101" s="15">
        <f>ROUND(Q101*S2,-1)</f>
        <v>30060</v>
      </c>
      <c r="S101" s="8" t="s">
        <v>202</v>
      </c>
    </row>
    <row r="102" spans="1:19" ht="26.25" customHeight="1">
      <c r="A102" s="45"/>
      <c r="B102" s="45"/>
      <c r="C102" s="45"/>
      <c r="D102" s="45"/>
      <c r="E102" s="45"/>
      <c r="F102" s="69"/>
      <c r="G102" s="28" t="s">
        <v>172</v>
      </c>
      <c r="H102" s="9" t="s">
        <v>19</v>
      </c>
      <c r="I102" s="26" t="s">
        <v>173</v>
      </c>
      <c r="J102" s="26" t="s">
        <v>174</v>
      </c>
      <c r="K102" s="26" t="s">
        <v>175</v>
      </c>
      <c r="L102" s="26" t="s">
        <v>176</v>
      </c>
      <c r="M102" s="13" t="s">
        <v>310</v>
      </c>
      <c r="N102" s="13" t="s">
        <v>311</v>
      </c>
      <c r="O102" s="21"/>
      <c r="P102" s="7">
        <f>O102*1.277</f>
        <v>0</v>
      </c>
      <c r="Q102" s="7">
        <v>1320</v>
      </c>
      <c r="R102" s="15">
        <f>ROUND(Q102*S2,-1)</f>
        <v>35110</v>
      </c>
      <c r="S102" s="8" t="s">
        <v>202</v>
      </c>
    </row>
    <row r="103" spans="1:19" ht="26.25" customHeight="1">
      <c r="A103" s="45"/>
      <c r="B103" s="45"/>
      <c r="C103" s="45"/>
      <c r="D103" s="45"/>
      <c r="E103" s="45"/>
      <c r="F103" s="60" t="s">
        <v>156</v>
      </c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</row>
    <row r="104" spans="1:19" ht="26.25" customHeight="1">
      <c r="A104" s="45"/>
      <c r="B104" s="45"/>
      <c r="C104" s="45"/>
      <c r="D104" s="45"/>
      <c r="E104" s="45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</row>
    <row r="105" spans="1:19" ht="26.25" customHeight="1">
      <c r="A105" s="45"/>
      <c r="B105" s="45"/>
      <c r="C105" s="45"/>
      <c r="D105" s="45"/>
      <c r="E105" s="45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</row>
    <row r="106" spans="1:19" ht="26.25" customHeight="1">
      <c r="A106" s="45"/>
      <c r="B106" s="45"/>
      <c r="C106" s="45"/>
      <c r="D106" s="45"/>
      <c r="E106" s="45"/>
      <c r="F106" s="69" t="s">
        <v>312</v>
      </c>
      <c r="G106" s="28" t="s">
        <v>177</v>
      </c>
      <c r="H106" s="9" t="s">
        <v>178</v>
      </c>
      <c r="I106" s="26" t="s">
        <v>158</v>
      </c>
      <c r="J106" s="26" t="s">
        <v>159</v>
      </c>
      <c r="K106" s="26" t="s">
        <v>160</v>
      </c>
      <c r="L106" s="26" t="s">
        <v>161</v>
      </c>
      <c r="M106" s="13" t="s">
        <v>305</v>
      </c>
      <c r="N106" s="13" t="s">
        <v>306</v>
      </c>
      <c r="O106" s="21"/>
      <c r="P106" s="7">
        <f>O106*1.277</f>
        <v>0</v>
      </c>
      <c r="Q106" s="7">
        <v>990</v>
      </c>
      <c r="R106" s="15">
        <f>ROUND(Q106*S2,-1)</f>
        <v>26330</v>
      </c>
      <c r="S106" s="8" t="s">
        <v>202</v>
      </c>
    </row>
    <row r="107" spans="1:19" ht="26.25" customHeight="1">
      <c r="A107" s="45"/>
      <c r="B107" s="45"/>
      <c r="C107" s="45"/>
      <c r="D107" s="45"/>
      <c r="E107" s="45"/>
      <c r="F107" s="69"/>
      <c r="G107" s="28" t="s">
        <v>179</v>
      </c>
      <c r="H107" s="9" t="s">
        <v>178</v>
      </c>
      <c r="I107" s="26" t="s">
        <v>163</v>
      </c>
      <c r="J107" s="26" t="s">
        <v>164</v>
      </c>
      <c r="K107" s="26" t="s">
        <v>165</v>
      </c>
      <c r="L107" s="26" t="s">
        <v>166</v>
      </c>
      <c r="M107" s="13" t="s">
        <v>307</v>
      </c>
      <c r="N107" s="13" t="s">
        <v>306</v>
      </c>
      <c r="O107" s="21"/>
      <c r="P107" s="7">
        <f>O107*1.277</f>
        <v>0</v>
      </c>
      <c r="Q107" s="7">
        <v>1030</v>
      </c>
      <c r="R107" s="15">
        <f>ROUND(Q107*S2,-1)</f>
        <v>27400</v>
      </c>
      <c r="S107" s="8" t="s">
        <v>202</v>
      </c>
    </row>
    <row r="108" spans="1:19" ht="26.25" customHeight="1">
      <c r="A108" s="45"/>
      <c r="B108" s="45"/>
      <c r="C108" s="45"/>
      <c r="D108" s="45"/>
      <c r="E108" s="45"/>
      <c r="F108" s="69"/>
      <c r="G108" s="28" t="s">
        <v>180</v>
      </c>
      <c r="H108" s="9" t="s">
        <v>178</v>
      </c>
      <c r="I108" s="26" t="s">
        <v>168</v>
      </c>
      <c r="J108" s="26" t="s">
        <v>169</v>
      </c>
      <c r="K108" s="26" t="s">
        <v>170</v>
      </c>
      <c r="L108" s="26" t="s">
        <v>171</v>
      </c>
      <c r="M108" s="13" t="s">
        <v>308</v>
      </c>
      <c r="N108" s="13" t="s">
        <v>309</v>
      </c>
      <c r="O108" s="21"/>
      <c r="P108" s="7">
        <f>O108*1.277</f>
        <v>0</v>
      </c>
      <c r="Q108" s="7">
        <v>1130</v>
      </c>
      <c r="R108" s="15">
        <f>ROUND(Q108*S2,-1)</f>
        <v>30060</v>
      </c>
      <c r="S108" s="8" t="s">
        <v>202</v>
      </c>
    </row>
    <row r="109" spans="1:19" ht="26.25" customHeight="1">
      <c r="A109" s="45"/>
      <c r="B109" s="45"/>
      <c r="C109" s="45"/>
      <c r="D109" s="45"/>
      <c r="E109" s="45"/>
      <c r="F109" s="69"/>
      <c r="G109" s="28" t="s">
        <v>181</v>
      </c>
      <c r="H109" s="9" t="s">
        <v>178</v>
      </c>
      <c r="I109" s="26" t="s">
        <v>173</v>
      </c>
      <c r="J109" s="26" t="s">
        <v>174</v>
      </c>
      <c r="K109" s="26" t="s">
        <v>175</v>
      </c>
      <c r="L109" s="26" t="s">
        <v>176</v>
      </c>
      <c r="M109" s="13" t="s">
        <v>310</v>
      </c>
      <c r="N109" s="13" t="s">
        <v>311</v>
      </c>
      <c r="O109" s="21"/>
      <c r="P109" s="7">
        <f>O109*1.277</f>
        <v>0</v>
      </c>
      <c r="Q109" s="7">
        <v>1320</v>
      </c>
      <c r="R109" s="15">
        <f>ROUND(Q109*S2,-1)</f>
        <v>35110</v>
      </c>
      <c r="S109" s="8" t="s">
        <v>202</v>
      </c>
    </row>
    <row r="110" spans="1:19" ht="26.25" customHeight="1">
      <c r="A110" s="45"/>
      <c r="B110" s="45"/>
      <c r="C110" s="45"/>
      <c r="D110" s="45"/>
      <c r="E110" s="45"/>
      <c r="F110" s="60" t="s">
        <v>156</v>
      </c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</row>
    <row r="111" spans="1:19" ht="26.25" customHeight="1">
      <c r="A111" s="45"/>
      <c r="B111" s="45"/>
      <c r="C111" s="45"/>
      <c r="D111" s="45"/>
      <c r="E111" s="45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</row>
    <row r="112" spans="1:19" ht="26.25" customHeight="1">
      <c r="A112" s="45"/>
      <c r="B112" s="45"/>
      <c r="C112" s="45"/>
      <c r="D112" s="45"/>
      <c r="E112" s="45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</row>
    <row r="113" spans="1:21" ht="26.25" customHeight="1">
      <c r="A113" s="45"/>
      <c r="B113" s="45"/>
      <c r="C113" s="45"/>
      <c r="D113" s="45"/>
      <c r="E113" s="45"/>
      <c r="F113" s="69" t="s">
        <v>313</v>
      </c>
      <c r="G113" s="28" t="s">
        <v>182</v>
      </c>
      <c r="H113" s="9" t="s">
        <v>9</v>
      </c>
      <c r="I113" s="26" t="s">
        <v>158</v>
      </c>
      <c r="J113" s="26" t="s">
        <v>159</v>
      </c>
      <c r="K113" s="26" t="s">
        <v>160</v>
      </c>
      <c r="L113" s="26" t="s">
        <v>161</v>
      </c>
      <c r="M113" s="13" t="s">
        <v>305</v>
      </c>
      <c r="N113" s="13" t="s">
        <v>306</v>
      </c>
      <c r="O113" s="21"/>
      <c r="P113" s="7">
        <f>O113*1.277</f>
        <v>0</v>
      </c>
      <c r="Q113" s="7">
        <v>990</v>
      </c>
      <c r="R113" s="15">
        <f>ROUND(Q113*S2,-1)</f>
        <v>26330</v>
      </c>
      <c r="S113" s="8" t="s">
        <v>202</v>
      </c>
      <c r="U113" s="3"/>
    </row>
    <row r="114" spans="1:19" ht="26.25" customHeight="1">
      <c r="A114" s="45"/>
      <c r="B114" s="45"/>
      <c r="C114" s="45"/>
      <c r="D114" s="45"/>
      <c r="E114" s="45"/>
      <c r="F114" s="69"/>
      <c r="G114" s="28" t="s">
        <v>183</v>
      </c>
      <c r="H114" s="9" t="s">
        <v>9</v>
      </c>
      <c r="I114" s="26" t="s">
        <v>163</v>
      </c>
      <c r="J114" s="26" t="s">
        <v>164</v>
      </c>
      <c r="K114" s="26" t="s">
        <v>165</v>
      </c>
      <c r="L114" s="26" t="s">
        <v>166</v>
      </c>
      <c r="M114" s="13" t="s">
        <v>307</v>
      </c>
      <c r="N114" s="13" t="s">
        <v>306</v>
      </c>
      <c r="O114" s="21"/>
      <c r="P114" s="7">
        <f>O114*1.277</f>
        <v>0</v>
      </c>
      <c r="Q114" s="7">
        <v>1030</v>
      </c>
      <c r="R114" s="15">
        <f>ROUND(Q114*S2,-1)</f>
        <v>27400</v>
      </c>
      <c r="S114" s="8" t="s">
        <v>202</v>
      </c>
    </row>
    <row r="115" spans="1:19" ht="26.25" customHeight="1">
      <c r="A115" s="45"/>
      <c r="B115" s="45"/>
      <c r="C115" s="45"/>
      <c r="D115" s="45"/>
      <c r="E115" s="45"/>
      <c r="F115" s="69"/>
      <c r="G115" s="28" t="s">
        <v>184</v>
      </c>
      <c r="H115" s="9" t="s">
        <v>9</v>
      </c>
      <c r="I115" s="26" t="s">
        <v>168</v>
      </c>
      <c r="J115" s="26" t="s">
        <v>169</v>
      </c>
      <c r="K115" s="26" t="s">
        <v>170</v>
      </c>
      <c r="L115" s="26" t="s">
        <v>171</v>
      </c>
      <c r="M115" s="13" t="s">
        <v>308</v>
      </c>
      <c r="N115" s="13" t="s">
        <v>309</v>
      </c>
      <c r="O115" s="21"/>
      <c r="P115" s="7">
        <f>O115*1.277</f>
        <v>0</v>
      </c>
      <c r="Q115" s="7">
        <v>1130</v>
      </c>
      <c r="R115" s="15">
        <f>ROUND(Q115*S2,-1)</f>
        <v>30060</v>
      </c>
      <c r="S115" s="8" t="s">
        <v>202</v>
      </c>
    </row>
    <row r="116" spans="1:19" ht="26.25" customHeight="1">
      <c r="A116" s="45"/>
      <c r="B116" s="45"/>
      <c r="C116" s="45"/>
      <c r="D116" s="45"/>
      <c r="E116" s="45"/>
      <c r="F116" s="69"/>
      <c r="G116" s="28" t="s">
        <v>185</v>
      </c>
      <c r="H116" s="9" t="s">
        <v>9</v>
      </c>
      <c r="I116" s="26" t="s">
        <v>173</v>
      </c>
      <c r="J116" s="26" t="s">
        <v>174</v>
      </c>
      <c r="K116" s="26" t="s">
        <v>175</v>
      </c>
      <c r="L116" s="26" t="s">
        <v>176</v>
      </c>
      <c r="M116" s="13" t="s">
        <v>310</v>
      </c>
      <c r="N116" s="13" t="s">
        <v>311</v>
      </c>
      <c r="O116" s="21"/>
      <c r="P116" s="7">
        <f>O116*1.277</f>
        <v>0</v>
      </c>
      <c r="Q116" s="7">
        <v>1320</v>
      </c>
      <c r="R116" s="15">
        <f>ROUND(Q116*S2,-1)</f>
        <v>35110</v>
      </c>
      <c r="S116" s="8" t="s">
        <v>202</v>
      </c>
    </row>
    <row r="117" spans="1:19" ht="26.25" customHeight="1">
      <c r="A117" s="46" t="s">
        <v>10</v>
      </c>
      <c r="B117" s="46"/>
      <c r="C117" s="46"/>
      <c r="D117" s="46"/>
      <c r="E117" s="46"/>
      <c r="F117" s="61" t="s">
        <v>186</v>
      </c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</row>
    <row r="118" spans="1:21" ht="26.25" customHeight="1">
      <c r="A118" s="46"/>
      <c r="B118" s="46"/>
      <c r="C118" s="46"/>
      <c r="D118" s="46"/>
      <c r="E118" s="46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U118" s="36"/>
    </row>
    <row r="119" spans="1:21" ht="26.25" customHeight="1">
      <c r="A119" s="46"/>
      <c r="B119" s="46"/>
      <c r="C119" s="46"/>
      <c r="D119" s="46"/>
      <c r="E119" s="46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3"/>
      <c r="U119" s="37"/>
    </row>
    <row r="120" spans="1:21" s="3" customFormat="1" ht="26.25" customHeight="1">
      <c r="A120" s="46"/>
      <c r="B120" s="46"/>
      <c r="C120" s="46"/>
      <c r="D120" s="46"/>
      <c r="E120" s="46"/>
      <c r="F120" s="70" t="s">
        <v>187</v>
      </c>
      <c r="G120" s="38" t="s">
        <v>188</v>
      </c>
      <c r="H120" s="29" t="s">
        <v>189</v>
      </c>
      <c r="I120" s="26" t="s">
        <v>20</v>
      </c>
      <c r="J120" s="26" t="s">
        <v>60</v>
      </c>
      <c r="K120" s="39" t="s">
        <v>190</v>
      </c>
      <c r="L120" s="39" t="s">
        <v>191</v>
      </c>
      <c r="M120" s="39" t="s">
        <v>314</v>
      </c>
      <c r="N120" s="40" t="s">
        <v>315</v>
      </c>
      <c r="O120" s="41"/>
      <c r="P120" s="7">
        <f>O120*1.277</f>
        <v>0</v>
      </c>
      <c r="Q120" s="7">
        <v>1105</v>
      </c>
      <c r="R120" s="15">
        <f>ROUND(Q120*S2,-1)</f>
        <v>29390</v>
      </c>
      <c r="S120" s="8" t="s">
        <v>202</v>
      </c>
      <c r="T120"/>
      <c r="U120" s="37"/>
    </row>
    <row r="121" spans="1:21" ht="26.25" customHeight="1">
      <c r="A121" s="46"/>
      <c r="B121" s="46"/>
      <c r="C121" s="46"/>
      <c r="D121" s="46"/>
      <c r="E121" s="46"/>
      <c r="F121" s="70"/>
      <c r="G121" s="42" t="s">
        <v>192</v>
      </c>
      <c r="H121" s="29" t="s">
        <v>189</v>
      </c>
      <c r="I121" s="43" t="s">
        <v>22</v>
      </c>
      <c r="J121" s="43" t="s">
        <v>193</v>
      </c>
      <c r="K121" s="43" t="s">
        <v>194</v>
      </c>
      <c r="L121" s="43" t="s">
        <v>195</v>
      </c>
      <c r="M121" s="40" t="s">
        <v>316</v>
      </c>
      <c r="N121" s="40" t="s">
        <v>315</v>
      </c>
      <c r="O121" s="41"/>
      <c r="P121" s="7">
        <f>O121*1.277</f>
        <v>0</v>
      </c>
      <c r="Q121" s="7">
        <v>1160</v>
      </c>
      <c r="R121" s="15">
        <f>ROUND(Q121*S2,-1)</f>
        <v>30860</v>
      </c>
      <c r="S121" s="8" t="s">
        <v>202</v>
      </c>
      <c r="U121" s="36"/>
    </row>
    <row r="122" spans="1:21" ht="26.25" customHeight="1">
      <c r="A122" s="46"/>
      <c r="B122" s="46"/>
      <c r="C122" s="46"/>
      <c r="D122" s="46"/>
      <c r="E122" s="46"/>
      <c r="F122" s="70"/>
      <c r="G122" s="28" t="s">
        <v>196</v>
      </c>
      <c r="H122" s="29" t="s">
        <v>189</v>
      </c>
      <c r="I122" s="26" t="s">
        <v>62</v>
      </c>
      <c r="J122" s="26" t="s">
        <v>25</v>
      </c>
      <c r="K122" s="26" t="s">
        <v>197</v>
      </c>
      <c r="L122" s="26" t="s">
        <v>198</v>
      </c>
      <c r="M122" s="13" t="s">
        <v>317</v>
      </c>
      <c r="N122" s="13" t="s">
        <v>262</v>
      </c>
      <c r="O122" s="21"/>
      <c r="P122" s="7">
        <f>O122*1.277</f>
        <v>0</v>
      </c>
      <c r="Q122" s="7">
        <v>1300</v>
      </c>
      <c r="R122" s="15">
        <f>ROUND(Q122*S2,-1)</f>
        <v>34580</v>
      </c>
      <c r="S122" s="8" t="s">
        <v>202</v>
      </c>
      <c r="U122" s="36"/>
    </row>
    <row r="123" spans="1:19" ht="27.75" customHeight="1">
      <c r="A123" s="45"/>
      <c r="B123" s="45"/>
      <c r="C123" s="45"/>
      <c r="D123" s="45"/>
      <c r="E123" s="45"/>
      <c r="F123" s="60" t="s">
        <v>318</v>
      </c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</row>
    <row r="124" spans="1:19" ht="27.75" customHeight="1">
      <c r="A124" s="45"/>
      <c r="B124" s="45"/>
      <c r="C124" s="45"/>
      <c r="D124" s="45"/>
      <c r="E124" s="45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</row>
    <row r="125" spans="1:26" ht="26.25" customHeight="1">
      <c r="A125" s="45"/>
      <c r="B125" s="45"/>
      <c r="C125" s="45"/>
      <c r="D125" s="45"/>
      <c r="E125" s="45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V125" s="36"/>
      <c r="W125" s="36"/>
      <c r="X125" s="36"/>
      <c r="Y125" s="36"/>
      <c r="Z125" s="36"/>
    </row>
    <row r="126" spans="1:26" ht="26.25" customHeight="1">
      <c r="A126" s="45"/>
      <c r="B126" s="45"/>
      <c r="C126" s="45"/>
      <c r="D126" s="45"/>
      <c r="E126" s="45"/>
      <c r="F126" s="70" t="s">
        <v>319</v>
      </c>
      <c r="G126" s="42" t="s">
        <v>320</v>
      </c>
      <c r="H126" s="9" t="s">
        <v>8</v>
      </c>
      <c r="I126" s="43" t="s">
        <v>321</v>
      </c>
      <c r="J126" s="43" t="s">
        <v>322</v>
      </c>
      <c r="K126" s="43"/>
      <c r="L126" s="43"/>
      <c r="M126" s="40" t="s">
        <v>323</v>
      </c>
      <c r="N126" s="40" t="s">
        <v>324</v>
      </c>
      <c r="O126" s="41"/>
      <c r="P126" s="7">
        <f>O126*1.277</f>
        <v>0</v>
      </c>
      <c r="Q126" s="7">
        <v>1350</v>
      </c>
      <c r="R126" s="15">
        <f>ROUND(Q126*S2,-1)</f>
        <v>35910</v>
      </c>
      <c r="S126" s="8" t="s">
        <v>202</v>
      </c>
      <c r="V126" s="37"/>
      <c r="W126" s="37"/>
      <c r="X126" s="37"/>
      <c r="Y126" s="37"/>
      <c r="Z126" s="37"/>
    </row>
    <row r="127" spans="1:26" ht="26.25" customHeight="1">
      <c r="A127" s="45"/>
      <c r="B127" s="45"/>
      <c r="C127" s="45"/>
      <c r="D127" s="45"/>
      <c r="E127" s="45"/>
      <c r="F127" s="70"/>
      <c r="G127" s="42" t="s">
        <v>325</v>
      </c>
      <c r="H127" s="9" t="s">
        <v>8</v>
      </c>
      <c r="I127" s="43" t="s">
        <v>326</v>
      </c>
      <c r="J127" s="43" t="s">
        <v>327</v>
      </c>
      <c r="K127" s="43"/>
      <c r="L127" s="43"/>
      <c r="M127" s="40" t="s">
        <v>328</v>
      </c>
      <c r="N127" s="40" t="s">
        <v>324</v>
      </c>
      <c r="O127" s="41"/>
      <c r="P127" s="7">
        <f>O127*1.277</f>
        <v>0</v>
      </c>
      <c r="Q127" s="7">
        <v>1410</v>
      </c>
      <c r="R127" s="15">
        <f>ROUND(Q127*S2,-1)</f>
        <v>37510</v>
      </c>
      <c r="S127" s="8" t="s">
        <v>202</v>
      </c>
      <c r="V127" s="37"/>
      <c r="W127" s="37"/>
      <c r="X127" s="37"/>
      <c r="Y127" s="37"/>
      <c r="Z127" s="37"/>
    </row>
    <row r="128" spans="1:26" ht="26.25" customHeight="1">
      <c r="A128" s="45"/>
      <c r="B128" s="45"/>
      <c r="C128" s="45"/>
      <c r="D128" s="45"/>
      <c r="E128" s="45"/>
      <c r="F128" s="60" t="s">
        <v>329</v>
      </c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V128" s="36"/>
      <c r="W128" s="36"/>
      <c r="X128" s="36"/>
      <c r="Y128" s="36"/>
      <c r="Z128" s="36"/>
    </row>
    <row r="129" spans="1:26" ht="26.25" customHeight="1">
      <c r="A129" s="45"/>
      <c r="B129" s="45"/>
      <c r="C129" s="45"/>
      <c r="D129" s="45"/>
      <c r="E129" s="45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V129" s="36"/>
      <c r="W129" s="36"/>
      <c r="X129" s="36"/>
      <c r="Y129" s="36"/>
      <c r="Z129" s="36"/>
    </row>
    <row r="130" spans="1:20" ht="26.25" customHeight="1">
      <c r="A130" s="45"/>
      <c r="B130" s="45"/>
      <c r="C130" s="45"/>
      <c r="D130" s="45"/>
      <c r="E130" s="45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3"/>
    </row>
    <row r="131" spans="1:26" s="3" customFormat="1" ht="26.25" customHeight="1">
      <c r="A131" s="45"/>
      <c r="B131" s="45"/>
      <c r="C131" s="45"/>
      <c r="D131" s="45"/>
      <c r="E131" s="45"/>
      <c r="F131" s="70" t="s">
        <v>330</v>
      </c>
      <c r="G131" s="42" t="s">
        <v>331</v>
      </c>
      <c r="H131" s="33" t="s">
        <v>9</v>
      </c>
      <c r="I131" s="43">
        <v>2.64</v>
      </c>
      <c r="J131" s="43" t="s">
        <v>332</v>
      </c>
      <c r="K131" s="43">
        <v>1.01</v>
      </c>
      <c r="L131" s="43"/>
      <c r="M131" s="40" t="s">
        <v>333</v>
      </c>
      <c r="N131" s="40"/>
      <c r="O131" s="41"/>
      <c r="P131" s="7">
        <v>304</v>
      </c>
      <c r="Q131" s="7">
        <v>290</v>
      </c>
      <c r="R131" s="15">
        <f>ROUND(Q131*S2,-1)</f>
        <v>7710</v>
      </c>
      <c r="S131" s="8" t="s">
        <v>202</v>
      </c>
      <c r="U131"/>
      <c r="V131"/>
      <c r="W131"/>
      <c r="X131"/>
      <c r="Y131"/>
      <c r="Z131"/>
    </row>
    <row r="132" spans="1:26" s="3" customFormat="1" ht="26.25" customHeight="1">
      <c r="A132" s="45"/>
      <c r="B132" s="45"/>
      <c r="C132" s="45"/>
      <c r="D132" s="45"/>
      <c r="E132" s="45"/>
      <c r="F132" s="70"/>
      <c r="G132" s="42" t="s">
        <v>334</v>
      </c>
      <c r="H132" s="33" t="s">
        <v>19</v>
      </c>
      <c r="I132" s="43">
        <v>2.93</v>
      </c>
      <c r="J132" s="43">
        <v>2.93</v>
      </c>
      <c r="K132" s="43"/>
      <c r="L132" s="43"/>
      <c r="M132" s="40" t="s">
        <v>335</v>
      </c>
      <c r="N132" s="40"/>
      <c r="O132" s="41"/>
      <c r="P132" s="7">
        <v>355</v>
      </c>
      <c r="Q132" s="7">
        <v>345</v>
      </c>
      <c r="R132" s="15">
        <f>ROUND(Q132*S2,-1)</f>
        <v>9180</v>
      </c>
      <c r="S132" s="8" t="s">
        <v>202</v>
      </c>
      <c r="T132"/>
      <c r="U132"/>
      <c r="V132"/>
      <c r="W132"/>
      <c r="X132"/>
      <c r="Y132"/>
      <c r="Z132"/>
    </row>
    <row r="133" spans="1:19" ht="26.25" customHeight="1">
      <c r="A133" s="45"/>
      <c r="B133" s="45"/>
      <c r="C133" s="45"/>
      <c r="D133" s="45"/>
      <c r="E133" s="45"/>
      <c r="F133" s="70"/>
      <c r="G133" s="42" t="s">
        <v>336</v>
      </c>
      <c r="H133" s="33" t="s">
        <v>9</v>
      </c>
      <c r="I133" s="43">
        <v>3.52</v>
      </c>
      <c r="J133" s="43">
        <v>3.52</v>
      </c>
      <c r="K133" s="43">
        <v>1.345</v>
      </c>
      <c r="L133" s="43">
        <v>1.235</v>
      </c>
      <c r="M133" s="40" t="s">
        <v>337</v>
      </c>
      <c r="N133" s="40"/>
      <c r="O133" s="41"/>
      <c r="P133" s="7">
        <v>425</v>
      </c>
      <c r="Q133" s="7">
        <v>405</v>
      </c>
      <c r="R133" s="15">
        <f>ROUND(Q133*S2,-1)</f>
        <v>10770</v>
      </c>
      <c r="S133" s="8" t="s">
        <v>202</v>
      </c>
    </row>
    <row r="134" spans="1:19" ht="48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44"/>
      <c r="S134" s="72"/>
    </row>
  </sheetData>
  <sheetProtection/>
  <mergeCells count="76">
    <mergeCell ref="N2:N3"/>
    <mergeCell ref="O2:O3"/>
    <mergeCell ref="F2:F3"/>
    <mergeCell ref="G2:G3"/>
    <mergeCell ref="H2:H3"/>
    <mergeCell ref="I2:J2"/>
    <mergeCell ref="K2:L2"/>
    <mergeCell ref="M2:M3"/>
    <mergeCell ref="A4:E6"/>
    <mergeCell ref="F4:S5"/>
    <mergeCell ref="A7:E13"/>
    <mergeCell ref="F7:S8"/>
    <mergeCell ref="F9:F13"/>
    <mergeCell ref="P2:P3"/>
    <mergeCell ref="Q2:Q3"/>
    <mergeCell ref="R2:R3"/>
    <mergeCell ref="S2:S3"/>
    <mergeCell ref="A2:E3"/>
    <mergeCell ref="A14:E17"/>
    <mergeCell ref="F14:S15"/>
    <mergeCell ref="F16:F17"/>
    <mergeCell ref="A18:E25"/>
    <mergeCell ref="F18:S19"/>
    <mergeCell ref="F20:F25"/>
    <mergeCell ref="A26:E33"/>
    <mergeCell ref="F26:S27"/>
    <mergeCell ref="F28:F33"/>
    <mergeCell ref="A34:E38"/>
    <mergeCell ref="F34:S35"/>
    <mergeCell ref="F36:F38"/>
    <mergeCell ref="A39:E43"/>
    <mergeCell ref="F39:S40"/>
    <mergeCell ref="F41:F43"/>
    <mergeCell ref="A44:E50"/>
    <mergeCell ref="F44:S45"/>
    <mergeCell ref="F46:F50"/>
    <mergeCell ref="A51:E58"/>
    <mergeCell ref="F51:S52"/>
    <mergeCell ref="F53:F58"/>
    <mergeCell ref="A59:E65"/>
    <mergeCell ref="F59:S60"/>
    <mergeCell ref="F61:F65"/>
    <mergeCell ref="A66:E71"/>
    <mergeCell ref="F66:S67"/>
    <mergeCell ref="F68:F71"/>
    <mergeCell ref="A72:E77"/>
    <mergeCell ref="F72:S73"/>
    <mergeCell ref="F74:F77"/>
    <mergeCell ref="A78:E83"/>
    <mergeCell ref="F78:S79"/>
    <mergeCell ref="F80:F83"/>
    <mergeCell ref="A84:E90"/>
    <mergeCell ref="F84:S86"/>
    <mergeCell ref="F87:F90"/>
    <mergeCell ref="A91:E95"/>
    <mergeCell ref="F91:S92"/>
    <mergeCell ref="F93:F95"/>
    <mergeCell ref="A96:E102"/>
    <mergeCell ref="F96:S98"/>
    <mergeCell ref="F99:F102"/>
    <mergeCell ref="A103:E109"/>
    <mergeCell ref="F103:S105"/>
    <mergeCell ref="F106:F109"/>
    <mergeCell ref="A110:E116"/>
    <mergeCell ref="F110:S112"/>
    <mergeCell ref="F113:F116"/>
    <mergeCell ref="A128:E133"/>
    <mergeCell ref="F128:S130"/>
    <mergeCell ref="F131:F133"/>
    <mergeCell ref="A134:Q134"/>
    <mergeCell ref="A117:E122"/>
    <mergeCell ref="F117:S119"/>
    <mergeCell ref="F120:F122"/>
    <mergeCell ref="A123:E127"/>
    <mergeCell ref="F123:S125"/>
    <mergeCell ref="F126:F12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Olemax</dc:creator>
  <cp:keywords/>
  <dc:description/>
  <cp:lastModifiedBy>Olemax</cp:lastModifiedBy>
  <cp:lastPrinted>2017-11-28T17:32:23Z</cp:lastPrinted>
  <dcterms:created xsi:type="dcterms:W3CDTF">2018-03-25T09:03:59Z</dcterms:created>
  <dcterms:modified xsi:type="dcterms:W3CDTF">2018-03-25T11:47:28Z</dcterms:modified>
  <cp:category/>
  <cp:version/>
  <cp:contentType/>
  <cp:contentStatus/>
</cp:coreProperties>
</file>