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<sst xmlns="http://schemas.openxmlformats.org/spreadsheetml/2006/main" count="140" uniqueCount="93">
  <si>
    <t>№</t>
  </si>
  <si>
    <t>Товар</t>
  </si>
  <si>
    <t>Количество</t>
  </si>
  <si>
    <t>Цена</t>
  </si>
  <si>
    <t>Мембрана водяного блока Нева-3208, 3210</t>
  </si>
  <si>
    <t>шт</t>
  </si>
  <si>
    <t>Мембрана водяного блока Протон 3 и 1М, Mora</t>
  </si>
  <si>
    <t>Мембрана водяного блока Протон 3 и 1М, Mora силикон</t>
  </si>
  <si>
    <t>Мембрана водяного блока Россиянка, Demrad</t>
  </si>
  <si>
    <t>Мембрана водяного блока Россиянка, Demrad силикон</t>
  </si>
  <si>
    <t>Мембрана водяного блока Termet PG-6, 78 мм</t>
  </si>
  <si>
    <t>Мембрана водяного блока Termet PG-6, 66 мм</t>
  </si>
  <si>
    <t>Мембрана водяного блока Протон 1</t>
  </si>
  <si>
    <t>Мембрана водяного блока Протон 3 и 1М, Mora (красная)</t>
  </si>
  <si>
    <t>Мембрана водяного блока Россиянка, Demrad (красная)</t>
  </si>
  <si>
    <t>Мембрана водяного блока Termet PG-6, 78 мм (красная)</t>
  </si>
  <si>
    <t>Мембрана водяного блока Termet PG-6, 66 мм (красная)</t>
  </si>
  <si>
    <t>Мембрана водяного блока китайских колонок Ø73 мм</t>
  </si>
  <si>
    <t>Мембрана водяного блока китайских колонок Ø73 мм (красная)</t>
  </si>
  <si>
    <t>Мембрана водяного блока китайских колонок Ø53 мм</t>
  </si>
  <si>
    <t>Мембрана водяного блока китайских колонок Ø53 мм (красная)</t>
  </si>
  <si>
    <t>Мембрана водяного блока китайских колонок Ø49 мм</t>
  </si>
  <si>
    <t>Мембрана водяного блока китайских колонок Ø49 мм (красная)</t>
  </si>
  <si>
    <t>Мембрана водяного блока NEVA Lux 4510/4511/4513 код 3227-02.278</t>
  </si>
  <si>
    <t>Мембрана водяного блока NEVA Lux 4510/4511/4513 код 3227-02.278 (красная)</t>
  </si>
  <si>
    <t>Мембрана Vaillant MAG OE 11-0/0XZ, VGH 190,19/2, EC+</t>
  </si>
  <si>
    <t>Мембрана водяного блока Electrolux GWH 285 ERN NanoPro</t>
  </si>
  <si>
    <t>Мембрана водяного блока Electrolux GWH 350 RN</t>
  </si>
  <si>
    <t>Мембрана для газовых колонок Ariston GIWH 61020009</t>
  </si>
  <si>
    <t>Мембрана водяного блока Ariston</t>
  </si>
  <si>
    <t>Мембрана водно-газового узла Neva Lux 5013/5016, Mertik</t>
  </si>
  <si>
    <t>Мембрана водяного блока Beretta Indrabagno 11, 14, 17 (i)</t>
  </si>
  <si>
    <t>Мембрана водяного блока Beretta Indrabagno 11, 14, 17 (i) силикон</t>
  </si>
  <si>
    <t>Мембрана водяного блока Beretta Indrabagno 11, 14, 17 (i) (красная)</t>
  </si>
  <si>
    <t>Мембрана терморегулятора АГУК-1,5 Т, 2 Т</t>
  </si>
  <si>
    <t>Мембрана электромагнитного клапана АГВ-80, АОГВ 7,5 Dani</t>
  </si>
  <si>
    <t>Мембрана электромагнитного клапана АГВ-120, АОГВ 11,5 Dani</t>
  </si>
  <si>
    <t>МЕМБРАНИ (ДІАФРАГМИ)</t>
  </si>
  <si>
    <t>гурт</t>
  </si>
  <si>
    <t>Гурт</t>
  </si>
  <si>
    <t>Др.</t>
  </si>
  <si>
    <t>Роздр.</t>
  </si>
  <si>
    <t>грн.</t>
  </si>
  <si>
    <t>Мембрана для водонагревателей Beretta Idrabagno Aqua 11/14/11I/14I</t>
  </si>
  <si>
    <t>М3</t>
  </si>
  <si>
    <t>М4</t>
  </si>
  <si>
    <t>М5</t>
  </si>
  <si>
    <t>М6</t>
  </si>
  <si>
    <t>М7</t>
  </si>
  <si>
    <t>М8</t>
  </si>
  <si>
    <t>М9</t>
  </si>
  <si>
    <t>М10</t>
  </si>
  <si>
    <t>М13</t>
  </si>
  <si>
    <t>М14</t>
  </si>
  <si>
    <t>М15</t>
  </si>
  <si>
    <t>М16</t>
  </si>
  <si>
    <t>М19</t>
  </si>
  <si>
    <t>М20</t>
  </si>
  <si>
    <t>М21</t>
  </si>
  <si>
    <t>М22</t>
  </si>
  <si>
    <t>М23</t>
  </si>
  <si>
    <t>М24</t>
  </si>
  <si>
    <t>М25</t>
  </si>
  <si>
    <t>М26</t>
  </si>
  <si>
    <t>М27</t>
  </si>
  <si>
    <t>М28</t>
  </si>
  <si>
    <t>М29</t>
  </si>
  <si>
    <t>М30</t>
  </si>
  <si>
    <t>М31</t>
  </si>
  <si>
    <t>М32</t>
  </si>
  <si>
    <t>М</t>
  </si>
  <si>
    <t>М33</t>
  </si>
  <si>
    <t>М34</t>
  </si>
  <si>
    <t>М35</t>
  </si>
  <si>
    <t>М36</t>
  </si>
  <si>
    <t>М37</t>
  </si>
  <si>
    <t>М38</t>
  </si>
  <si>
    <t>М39</t>
  </si>
  <si>
    <t>Мембрана для колонок ВПГ 23, силікон</t>
  </si>
  <si>
    <t>Мембрана водяного блока Termet TermaQ 19-01 с пласт. Оригінал</t>
  </si>
  <si>
    <t>8,41Є</t>
  </si>
  <si>
    <t>6,73Є</t>
  </si>
  <si>
    <t>6,06Є</t>
  </si>
  <si>
    <t>2,75Є</t>
  </si>
  <si>
    <t>3,67Є</t>
  </si>
  <si>
    <t>Мембрана водяного блока Termet TermaQ 19-01 с пласт, аналог</t>
  </si>
  <si>
    <t>Мембрана водяного блока Bosch Junkers оригинал жовта</t>
  </si>
  <si>
    <t>Мембрана водяного блока Bosch Junkers оригинал силикон</t>
  </si>
  <si>
    <t>13,75Є</t>
  </si>
  <si>
    <t>18,33Є</t>
  </si>
  <si>
    <t>Мембрана (ремкомплект) для газових  колонок Vaillant MAG 9-10 (010347)</t>
  </si>
  <si>
    <t>Мембрана для газових котлів та колонок ТМ Vaillant MAG, VCW, T3  010375</t>
  </si>
  <si>
    <t>Мембрана для колонок 18/20/23, белая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</si>
</sst>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6">
    <font>
      <sz val="8"/>
      <name val="Arial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3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" fontId="9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34" borderId="15" xfId="0" applyNumberFormat="1" applyFont="1" applyFill="1" applyBorder="1" applyAlignment="1">
      <alignment horizontal="center"/>
    </xf>
    <xf numFmtId="1" fontId="9" fillId="34" borderId="13" xfId="0" applyNumberFormat="1" applyFont="1" applyFill="1" applyBorder="1" applyAlignment="1">
      <alignment horizontal="center"/>
    </xf>
    <xf numFmtId="1" fontId="8" fillId="34" borderId="16" xfId="0" applyNumberFormat="1" applyFont="1" applyFill="1" applyBorder="1" applyAlignment="1">
      <alignment horizontal="center"/>
    </xf>
    <xf numFmtId="1" fontId="9" fillId="34" borderId="17" xfId="0" applyNumberFormat="1" applyFont="1" applyFill="1" applyBorder="1" applyAlignment="1">
      <alignment horizontal="center"/>
    </xf>
    <xf numFmtId="1" fontId="8" fillId="35" borderId="18" xfId="0" applyNumberFormat="1" applyFont="1" applyFill="1" applyBorder="1" applyAlignment="1">
      <alignment horizontal="center" vertical="top"/>
    </xf>
    <xf numFmtId="0" fontId="10" fillId="34" borderId="18" xfId="0" applyNumberFormat="1" applyFont="1" applyFill="1" applyBorder="1" applyAlignment="1">
      <alignment horizontal="left" vertical="top" wrapText="1"/>
    </xf>
    <xf numFmtId="0" fontId="10" fillId="34" borderId="19" xfId="0" applyNumberFormat="1" applyFont="1" applyFill="1" applyBorder="1" applyAlignment="1">
      <alignment horizontal="left" vertical="top" wrapText="1"/>
    </xf>
    <xf numFmtId="0" fontId="10" fillId="34" borderId="20" xfId="0" applyNumberFormat="1" applyFont="1" applyFill="1" applyBorder="1" applyAlignment="1">
      <alignment horizontal="left" vertical="top" wrapText="1"/>
    </xf>
    <xf numFmtId="1" fontId="8" fillId="34" borderId="21" xfId="0" applyNumberFormat="1" applyFont="1" applyFill="1" applyBorder="1" applyAlignment="1">
      <alignment horizontal="right" vertical="top"/>
    </xf>
    <xf numFmtId="1" fontId="8" fillId="34" borderId="19" xfId="0" applyNumberFormat="1" applyFont="1" applyFill="1" applyBorder="1" applyAlignment="1">
      <alignment horizontal="right" vertical="top"/>
    </xf>
    <xf numFmtId="0" fontId="8" fillId="34" borderId="19" xfId="0" applyNumberFormat="1" applyFont="1" applyFill="1" applyBorder="1" applyAlignment="1">
      <alignment horizontal="left" vertical="top"/>
    </xf>
    <xf numFmtId="2" fontId="8" fillId="34" borderId="19" xfId="0" applyNumberFormat="1" applyFont="1" applyFill="1" applyBorder="1" applyAlignment="1">
      <alignment horizontal="right" vertical="top"/>
    </xf>
    <xf numFmtId="1" fontId="8" fillId="34" borderId="22" xfId="0" applyNumberFormat="1" applyFont="1" applyFill="1" applyBorder="1" applyAlignment="1">
      <alignment horizontal="center" vertical="top"/>
    </xf>
    <xf numFmtId="1" fontId="8" fillId="34" borderId="19" xfId="0" applyNumberFormat="1" applyFont="1" applyFill="1" applyBorder="1" applyAlignment="1">
      <alignment horizontal="center" vertical="top"/>
    </xf>
    <xf numFmtId="1" fontId="8" fillId="35" borderId="23" xfId="0" applyNumberFormat="1" applyFont="1" applyFill="1" applyBorder="1" applyAlignment="1">
      <alignment horizontal="center" vertical="top"/>
    </xf>
    <xf numFmtId="0" fontId="8" fillId="34" borderId="24" xfId="0" applyNumberFormat="1" applyFont="1" applyFill="1" applyBorder="1" applyAlignment="1">
      <alignment horizontal="left" vertical="top" wrapText="1"/>
    </xf>
    <xf numFmtId="0" fontId="8" fillId="34" borderId="25" xfId="0" applyNumberFormat="1" applyFont="1" applyFill="1" applyBorder="1" applyAlignment="1">
      <alignment horizontal="left" vertical="top" wrapText="1"/>
    </xf>
    <xf numFmtId="0" fontId="8" fillId="34" borderId="26" xfId="0" applyNumberFormat="1" applyFont="1" applyFill="1" applyBorder="1" applyAlignment="1">
      <alignment horizontal="left" vertical="top" wrapText="1"/>
    </xf>
    <xf numFmtId="1" fontId="8" fillId="34" borderId="27" xfId="0" applyNumberFormat="1" applyFont="1" applyFill="1" applyBorder="1" applyAlignment="1">
      <alignment horizontal="right" vertical="top"/>
    </xf>
    <xf numFmtId="1" fontId="8" fillId="34" borderId="28" xfId="0" applyNumberFormat="1" applyFont="1" applyFill="1" applyBorder="1" applyAlignment="1">
      <alignment horizontal="right" vertical="top"/>
    </xf>
    <xf numFmtId="0" fontId="8" fillId="34" borderId="28" xfId="0" applyNumberFormat="1" applyFont="1" applyFill="1" applyBorder="1" applyAlignment="1">
      <alignment horizontal="left" vertical="top"/>
    </xf>
    <xf numFmtId="2" fontId="8" fillId="34" borderId="28" xfId="0" applyNumberFormat="1" applyFont="1" applyFill="1" applyBorder="1" applyAlignment="1">
      <alignment horizontal="right" vertical="top"/>
    </xf>
    <xf numFmtId="1" fontId="8" fillId="34" borderId="29" xfId="0" applyNumberFormat="1" applyFont="1" applyFill="1" applyBorder="1" applyAlignment="1">
      <alignment horizontal="center" vertical="top"/>
    </xf>
    <xf numFmtId="1" fontId="8" fillId="34" borderId="25" xfId="0" applyNumberFormat="1" applyFont="1" applyFill="1" applyBorder="1" applyAlignment="1">
      <alignment horizontal="center" vertical="top"/>
    </xf>
    <xf numFmtId="0" fontId="8" fillId="0" borderId="28" xfId="0" applyNumberFormat="1" applyFont="1" applyBorder="1" applyAlignment="1">
      <alignment horizontal="left" vertical="top"/>
    </xf>
    <xf numFmtId="2" fontId="8" fillId="0" borderId="28" xfId="0" applyNumberFormat="1" applyFont="1" applyBorder="1" applyAlignment="1">
      <alignment horizontal="right" vertical="top"/>
    </xf>
    <xf numFmtId="1" fontId="8" fillId="0" borderId="30" xfId="0" applyNumberFormat="1" applyFont="1" applyBorder="1" applyAlignment="1">
      <alignment horizontal="center" vertical="top"/>
    </xf>
    <xf numFmtId="1" fontId="8" fillId="0" borderId="28" xfId="0" applyNumberFormat="1" applyFont="1" applyBorder="1" applyAlignment="1">
      <alignment horizontal="center" vertical="top"/>
    </xf>
    <xf numFmtId="1" fontId="8" fillId="35" borderId="31" xfId="0" applyNumberFormat="1" applyFont="1" applyFill="1" applyBorder="1" applyAlignment="1">
      <alignment horizontal="center" vertical="top"/>
    </xf>
    <xf numFmtId="1" fontId="8" fillId="35" borderId="32" xfId="0" applyNumberFormat="1" applyFont="1" applyFill="1" applyBorder="1" applyAlignment="1">
      <alignment horizontal="center" vertical="top"/>
    </xf>
    <xf numFmtId="0" fontId="8" fillId="0" borderId="33" xfId="0" applyNumberFormat="1" applyFont="1" applyBorder="1" applyAlignment="1">
      <alignment horizontal="left" vertical="top" wrapText="1"/>
    </xf>
    <xf numFmtId="0" fontId="8" fillId="0" borderId="29" xfId="0" applyNumberFormat="1" applyFont="1" applyBorder="1" applyAlignment="1">
      <alignment horizontal="left" vertical="top" wrapText="1"/>
    </xf>
    <xf numFmtId="0" fontId="8" fillId="0" borderId="26" xfId="0" applyNumberFormat="1" applyFont="1" applyBorder="1" applyAlignment="1">
      <alignment horizontal="left" vertical="top" wrapText="1"/>
    </xf>
    <xf numFmtId="1" fontId="8" fillId="0" borderId="34" xfId="0" applyNumberFormat="1" applyFont="1" applyBorder="1" applyAlignment="1">
      <alignment horizontal="right" vertical="top"/>
    </xf>
    <xf numFmtId="1" fontId="8" fillId="0" borderId="35" xfId="0" applyNumberFormat="1" applyFont="1" applyBorder="1" applyAlignment="1">
      <alignment horizontal="right" vertical="top"/>
    </xf>
    <xf numFmtId="0" fontId="8" fillId="0" borderId="35" xfId="0" applyNumberFormat="1" applyFont="1" applyBorder="1" applyAlignment="1">
      <alignment horizontal="left" vertical="top"/>
    </xf>
    <xf numFmtId="2" fontId="8" fillId="0" borderId="35" xfId="0" applyNumberFormat="1" applyFont="1" applyBorder="1" applyAlignment="1">
      <alignment horizontal="right" vertical="top"/>
    </xf>
    <xf numFmtId="1" fontId="8" fillId="0" borderId="29" xfId="0" applyNumberFormat="1" applyFont="1" applyBorder="1" applyAlignment="1">
      <alignment horizontal="center" vertical="top"/>
    </xf>
    <xf numFmtId="1" fontId="8" fillId="0" borderId="25" xfId="0" applyNumberFormat="1" applyFont="1" applyBorder="1" applyAlignment="1">
      <alignment horizontal="center" vertical="top"/>
    </xf>
    <xf numFmtId="0" fontId="8" fillId="0" borderId="23" xfId="0" applyNumberFormat="1" applyFont="1" applyBorder="1" applyAlignment="1">
      <alignment horizontal="left" vertical="top" wrapText="1"/>
    </xf>
    <xf numFmtId="0" fontId="8" fillId="0" borderId="28" xfId="0" applyNumberFormat="1" applyFont="1" applyBorder="1" applyAlignment="1">
      <alignment horizontal="left" vertical="top" wrapText="1"/>
    </xf>
    <xf numFmtId="0" fontId="8" fillId="0" borderId="30" xfId="0" applyNumberFormat="1" applyFont="1" applyBorder="1" applyAlignment="1">
      <alignment horizontal="left" vertical="top" wrapText="1"/>
    </xf>
    <xf numFmtId="1" fontId="8" fillId="0" borderId="27" xfId="0" applyNumberFormat="1" applyFont="1" applyBorder="1" applyAlignment="1">
      <alignment horizontal="right" vertical="top"/>
    </xf>
    <xf numFmtId="1" fontId="8" fillId="0" borderId="28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/>
    </xf>
    <xf numFmtId="0" fontId="3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1" fontId="8" fillId="35" borderId="33" xfId="0" applyNumberFormat="1" applyFont="1" applyFill="1" applyBorder="1" applyAlignment="1">
      <alignment horizontal="center" vertical="top"/>
    </xf>
    <xf numFmtId="1" fontId="8" fillId="35" borderId="25" xfId="0" applyNumberFormat="1" applyFont="1" applyFill="1" applyBorder="1" applyAlignment="1">
      <alignment horizontal="center" vertical="top"/>
    </xf>
    <xf numFmtId="1" fontId="8" fillId="0" borderId="36" xfId="0" applyNumberFormat="1" applyFont="1" applyBorder="1" applyAlignment="1">
      <alignment horizontal="right" vertical="top"/>
    </xf>
    <xf numFmtId="1" fontId="8" fillId="0" borderId="29" xfId="0" applyNumberFormat="1" applyFont="1" applyBorder="1" applyAlignment="1">
      <alignment horizontal="right" vertical="top"/>
    </xf>
    <xf numFmtId="0" fontId="8" fillId="0" borderId="29" xfId="0" applyNumberFormat="1" applyFont="1" applyBorder="1" applyAlignment="1">
      <alignment horizontal="left" vertical="top"/>
    </xf>
    <xf numFmtId="2" fontId="8" fillId="0" borderId="29" xfId="0" applyNumberFormat="1" applyFont="1" applyBorder="1" applyAlignment="1">
      <alignment horizontal="right" vertical="top"/>
    </xf>
    <xf numFmtId="1" fontId="8" fillId="35" borderId="37" xfId="0" applyNumberFormat="1" applyFont="1" applyFill="1" applyBorder="1" applyAlignment="1">
      <alignment horizontal="center" vertical="top"/>
    </xf>
    <xf numFmtId="0" fontId="8" fillId="0" borderId="38" xfId="0" applyNumberFormat="1" applyFont="1" applyBorder="1" applyAlignment="1">
      <alignment horizontal="left" vertical="top" wrapText="1"/>
    </xf>
    <xf numFmtId="0" fontId="8" fillId="0" borderId="39" xfId="0" applyNumberFormat="1" applyFont="1" applyBorder="1" applyAlignment="1">
      <alignment horizontal="left" vertical="top" wrapText="1"/>
    </xf>
    <xf numFmtId="0" fontId="8" fillId="0" borderId="40" xfId="0" applyNumberFormat="1" applyFont="1" applyBorder="1" applyAlignment="1">
      <alignment horizontal="left" vertical="top" wrapText="1"/>
    </xf>
    <xf numFmtId="1" fontId="8" fillId="0" borderId="41" xfId="0" applyNumberFormat="1" applyFont="1" applyBorder="1" applyAlignment="1">
      <alignment horizontal="center" vertical="top"/>
    </xf>
    <xf numFmtId="1" fontId="8" fillId="0" borderId="42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top" wrapText="1"/>
    </xf>
    <xf numFmtId="0" fontId="45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wrapText="1"/>
    </xf>
    <xf numFmtId="0" fontId="7" fillId="33" borderId="38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43" xfId="0" applyNumberFormat="1" applyFont="1" applyFill="1" applyBorder="1" applyAlignment="1">
      <alignment horizontal="center" vertical="center"/>
    </xf>
    <xf numFmtId="0" fontId="7" fillId="33" borderId="44" xfId="0" applyNumberFormat="1" applyFont="1" applyFill="1" applyBorder="1" applyAlignment="1">
      <alignment horizontal="center" vertical="center"/>
    </xf>
    <xf numFmtId="0" fontId="7" fillId="33" borderId="39" xfId="0" applyNumberFormat="1" applyFont="1" applyFill="1" applyBorder="1" applyAlignment="1">
      <alignment horizontal="center" vertical="center"/>
    </xf>
    <xf numFmtId="0" fontId="7" fillId="33" borderId="40" xfId="0" applyNumberFormat="1" applyFont="1" applyFill="1" applyBorder="1" applyAlignment="1">
      <alignment horizontal="center" vertical="center"/>
    </xf>
    <xf numFmtId="0" fontId="7" fillId="33" borderId="45" xfId="0" applyNumberFormat="1" applyFont="1" applyFill="1" applyBorder="1" applyAlignment="1">
      <alignment horizontal="center" vertical="center"/>
    </xf>
    <xf numFmtId="0" fontId="7" fillId="33" borderId="46" xfId="0" applyNumberFormat="1" applyFont="1" applyFill="1" applyBorder="1" applyAlignment="1">
      <alignment horizontal="center" vertical="center"/>
    </xf>
    <xf numFmtId="0" fontId="7" fillId="33" borderId="47" xfId="0" applyNumberFormat="1" applyFont="1" applyFill="1" applyBorder="1" applyAlignment="1">
      <alignment horizontal="center" vertical="center"/>
    </xf>
    <xf numFmtId="0" fontId="7" fillId="33" borderId="39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40" xfId="0" applyNumberFormat="1" applyFont="1" applyFill="1" applyBorder="1" applyAlignment="1">
      <alignment horizontal="center" vertical="center" wrapText="1"/>
    </xf>
    <xf numFmtId="0" fontId="7" fillId="33" borderId="44" xfId="0" applyNumberFormat="1" applyFont="1" applyFill="1" applyBorder="1" applyAlignment="1">
      <alignment horizontal="center" vertical="center" wrapText="1"/>
    </xf>
    <xf numFmtId="0" fontId="7" fillId="33" borderId="4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5D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N54"/>
  <sheetViews>
    <sheetView tabSelected="1" zoomScalePageLayoutView="0" workbookViewId="0" topLeftCell="B23">
      <selection activeCell="AN35" sqref="AN35"/>
    </sheetView>
  </sheetViews>
  <sheetFormatPr defaultColWidth="10.66015625" defaultRowHeight="11.25"/>
  <cols>
    <col min="1" max="1" width="2" style="0" hidden="1" customWidth="1"/>
    <col min="2" max="2" width="3.5" style="0" customWidth="1"/>
    <col min="3" max="3" width="3" style="0" customWidth="1"/>
    <col min="4" max="6" width="3.16015625" style="0" customWidth="1"/>
    <col min="7" max="13" width="3.5" style="0" customWidth="1"/>
    <col min="14" max="16" width="2.33203125" style="0" customWidth="1"/>
    <col min="17" max="18" width="3.5" style="0" customWidth="1"/>
    <col min="19" max="21" width="2.83203125" style="0" customWidth="1"/>
    <col min="22" max="25" width="3.5" style="0" customWidth="1"/>
    <col min="26" max="26" width="11.5" style="0" customWidth="1"/>
    <col min="27" max="33" width="3.5" style="0" hidden="1" customWidth="1"/>
    <col min="34" max="34" width="7.83203125" style="0" hidden="1" customWidth="1"/>
    <col min="35" max="36" width="3.5" style="0" customWidth="1"/>
    <col min="37" max="37" width="3.16015625" style="0" customWidth="1"/>
    <col min="38" max="38" width="1.3359375" style="0" hidden="1" customWidth="1"/>
    <col min="39" max="39" width="11.66015625" style="0" customWidth="1"/>
    <col min="40" max="40" width="10" style="0" customWidth="1"/>
  </cols>
  <sheetData>
    <row r="1" ht="11.25" customHeight="1"/>
    <row r="2" spans="2:38" ht="12.75" customHeight="1">
      <c r="B2" s="70"/>
      <c r="C2" s="70"/>
      <c r="D2" s="70"/>
      <c r="E2" s="70"/>
      <c r="F2" s="70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</row>
    <row r="3" spans="8:38" ht="24" customHeight="1">
      <c r="H3" s="72" t="s">
        <v>37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ht="3.75" customHeight="1"/>
    <row r="5" spans="2:38" ht="12.75" customHeight="1" hidden="1">
      <c r="B5" s="70"/>
      <c r="C5" s="70"/>
      <c r="D5" s="70"/>
      <c r="E5" s="70"/>
      <c r="F5" s="70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</row>
    <row r="6" spans="8:38" ht="12" customHeight="1" hidden="1"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ht="3.75" customHeight="1" hidden="1"/>
    <row r="8" spans="2:39" s="1" customFormat="1" ht="12.75" customHeight="1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6">
        <v>43015</v>
      </c>
    </row>
    <row r="9" s="1" customFormat="1" ht="0.75" customHeight="1" thickBot="1"/>
    <row r="10" spans="2:40" ht="15" customHeight="1" thickBot="1">
      <c r="B10" s="75" t="s">
        <v>0</v>
      </c>
      <c r="C10" s="76"/>
      <c r="D10" s="75" t="s">
        <v>1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80"/>
      <c r="AA10" s="83" t="s">
        <v>2</v>
      </c>
      <c r="AB10" s="79"/>
      <c r="AC10" s="79"/>
      <c r="AD10" s="79"/>
      <c r="AE10" s="79"/>
      <c r="AF10" s="84" t="s">
        <v>3</v>
      </c>
      <c r="AG10" s="84"/>
      <c r="AH10" s="84"/>
      <c r="AI10" s="85" t="s">
        <v>39</v>
      </c>
      <c r="AJ10" s="86"/>
      <c r="AK10" s="86"/>
      <c r="AL10" s="86"/>
      <c r="AM10" s="3" t="s">
        <v>40</v>
      </c>
      <c r="AN10" s="3" t="s">
        <v>41</v>
      </c>
    </row>
    <row r="11" spans="2:40" ht="18.75" customHeight="1" thickBot="1">
      <c r="B11" s="77"/>
      <c r="C11" s="78"/>
      <c r="D11" s="77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/>
      <c r="AA11" s="83"/>
      <c r="AB11" s="79"/>
      <c r="AC11" s="79"/>
      <c r="AD11" s="79"/>
      <c r="AE11" s="79"/>
      <c r="AF11" s="84"/>
      <c r="AG11" s="84"/>
      <c r="AH11" s="84"/>
      <c r="AI11" s="87"/>
      <c r="AJ11" s="88"/>
      <c r="AK11" s="88"/>
      <c r="AL11" s="88"/>
      <c r="AM11" s="4" t="s">
        <v>38</v>
      </c>
      <c r="AN11" s="4" t="s">
        <v>42</v>
      </c>
    </row>
    <row r="12" spans="2:40" ht="16.5" customHeight="1">
      <c r="B12" s="64" t="s">
        <v>44</v>
      </c>
      <c r="C12" s="64"/>
      <c r="D12" s="65" t="s">
        <v>4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7"/>
      <c r="AA12" s="53">
        <v>5</v>
      </c>
      <c r="AB12" s="54"/>
      <c r="AC12" s="54"/>
      <c r="AD12" s="35" t="s">
        <v>5</v>
      </c>
      <c r="AE12" s="35"/>
      <c r="AF12" s="36">
        <v>26</v>
      </c>
      <c r="AG12" s="36"/>
      <c r="AH12" s="36"/>
      <c r="AI12" s="68">
        <f>AF12/0.8</f>
        <v>32.5</v>
      </c>
      <c r="AJ12" s="68"/>
      <c r="AK12" s="68"/>
      <c r="AL12" s="69"/>
      <c r="AM12" s="9">
        <f>AI12/0.8</f>
        <v>40.625</v>
      </c>
      <c r="AN12" s="7">
        <f>AM12/0.8</f>
        <v>50.78125</v>
      </c>
    </row>
    <row r="13" spans="2:40" ht="16.5" customHeight="1">
      <c r="B13" s="25" t="s">
        <v>45</v>
      </c>
      <c r="C13" s="25"/>
      <c r="D13" s="50" t="s">
        <v>6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2"/>
      <c r="AA13" s="53">
        <v>5</v>
      </c>
      <c r="AB13" s="54"/>
      <c r="AC13" s="54"/>
      <c r="AD13" s="35" t="s">
        <v>5</v>
      </c>
      <c r="AE13" s="35"/>
      <c r="AF13" s="36">
        <v>15.6</v>
      </c>
      <c r="AG13" s="36"/>
      <c r="AH13" s="36"/>
      <c r="AI13" s="37">
        <v>20</v>
      </c>
      <c r="AJ13" s="37"/>
      <c r="AK13" s="37"/>
      <c r="AL13" s="38"/>
      <c r="AM13" s="10">
        <f aca="true" t="shared" si="0" ref="AM13:AM45">AI13/0.8</f>
        <v>25</v>
      </c>
      <c r="AN13" s="8">
        <f aca="true" t="shared" si="1" ref="AN13:AN45">AM13/0.8</f>
        <v>31.25</v>
      </c>
    </row>
    <row r="14" spans="2:40" ht="16.5" customHeight="1">
      <c r="B14" s="25" t="s">
        <v>46</v>
      </c>
      <c r="C14" s="25"/>
      <c r="D14" s="50" t="s">
        <v>7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2"/>
      <c r="AA14" s="53">
        <v>5</v>
      </c>
      <c r="AB14" s="54"/>
      <c r="AC14" s="54"/>
      <c r="AD14" s="35" t="s">
        <v>5</v>
      </c>
      <c r="AE14" s="35"/>
      <c r="AF14" s="36">
        <v>28</v>
      </c>
      <c r="AG14" s="36"/>
      <c r="AH14" s="36"/>
      <c r="AI14" s="37">
        <f aca="true" t="shared" si="2" ref="AI14:AI45">AF14/0.7</f>
        <v>40</v>
      </c>
      <c r="AJ14" s="37"/>
      <c r="AK14" s="37"/>
      <c r="AL14" s="38"/>
      <c r="AM14" s="10">
        <f t="shared" si="0"/>
        <v>50</v>
      </c>
      <c r="AN14" s="8">
        <f t="shared" si="1"/>
        <v>62.5</v>
      </c>
    </row>
    <row r="15" spans="2:40" ht="16.5" customHeight="1">
      <c r="B15" s="25" t="s">
        <v>47</v>
      </c>
      <c r="C15" s="25"/>
      <c r="D15" s="50" t="s">
        <v>8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2"/>
      <c r="AA15" s="53">
        <v>5</v>
      </c>
      <c r="AB15" s="54"/>
      <c r="AC15" s="54"/>
      <c r="AD15" s="35" t="s">
        <v>5</v>
      </c>
      <c r="AE15" s="35"/>
      <c r="AF15" s="36">
        <v>15.6</v>
      </c>
      <c r="AG15" s="36"/>
      <c r="AH15" s="36"/>
      <c r="AI15" s="37">
        <f t="shared" si="2"/>
        <v>22.28571428571429</v>
      </c>
      <c r="AJ15" s="37"/>
      <c r="AK15" s="37"/>
      <c r="AL15" s="38"/>
      <c r="AM15" s="10">
        <f t="shared" si="0"/>
        <v>27.857142857142858</v>
      </c>
      <c r="AN15" s="8">
        <f t="shared" si="1"/>
        <v>34.82142857142857</v>
      </c>
    </row>
    <row r="16" spans="2:40" ht="16.5" customHeight="1">
      <c r="B16" s="25" t="s">
        <v>48</v>
      </c>
      <c r="C16" s="25"/>
      <c r="D16" s="50" t="s">
        <v>9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2"/>
      <c r="AA16" s="53">
        <v>5</v>
      </c>
      <c r="AB16" s="54"/>
      <c r="AC16" s="54"/>
      <c r="AD16" s="35" t="s">
        <v>5</v>
      </c>
      <c r="AE16" s="35"/>
      <c r="AF16" s="36">
        <v>30</v>
      </c>
      <c r="AG16" s="36"/>
      <c r="AH16" s="36"/>
      <c r="AI16" s="37">
        <f t="shared" si="2"/>
        <v>42.85714285714286</v>
      </c>
      <c r="AJ16" s="37"/>
      <c r="AK16" s="37"/>
      <c r="AL16" s="38"/>
      <c r="AM16" s="10">
        <f t="shared" si="0"/>
        <v>53.57142857142858</v>
      </c>
      <c r="AN16" s="8">
        <f t="shared" si="1"/>
        <v>66.96428571428572</v>
      </c>
    </row>
    <row r="17" spans="2:40" ht="16.5" customHeight="1">
      <c r="B17" s="25" t="s">
        <v>49</v>
      </c>
      <c r="C17" s="25"/>
      <c r="D17" s="50" t="s">
        <v>10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2"/>
      <c r="AA17" s="53">
        <v>5</v>
      </c>
      <c r="AB17" s="54"/>
      <c r="AC17" s="54"/>
      <c r="AD17" s="35" t="s">
        <v>5</v>
      </c>
      <c r="AE17" s="35"/>
      <c r="AF17" s="36">
        <v>13</v>
      </c>
      <c r="AG17" s="36"/>
      <c r="AH17" s="36"/>
      <c r="AI17" s="37">
        <f t="shared" si="2"/>
        <v>18.571428571428573</v>
      </c>
      <c r="AJ17" s="37"/>
      <c r="AK17" s="37"/>
      <c r="AL17" s="38"/>
      <c r="AM17" s="10">
        <f t="shared" si="0"/>
        <v>23.214285714285715</v>
      </c>
      <c r="AN17" s="8">
        <f t="shared" si="1"/>
        <v>29.017857142857142</v>
      </c>
    </row>
    <row r="18" spans="2:40" ht="16.5" customHeight="1">
      <c r="B18" s="25" t="s">
        <v>50</v>
      </c>
      <c r="C18" s="25"/>
      <c r="D18" s="50" t="s">
        <v>11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2"/>
      <c r="AA18" s="53">
        <v>5</v>
      </c>
      <c r="AB18" s="54"/>
      <c r="AC18" s="54"/>
      <c r="AD18" s="35" t="s">
        <v>5</v>
      </c>
      <c r="AE18" s="35"/>
      <c r="AF18" s="36">
        <v>15.6</v>
      </c>
      <c r="AG18" s="36"/>
      <c r="AH18" s="36"/>
      <c r="AI18" s="37">
        <f t="shared" si="2"/>
        <v>22.28571428571429</v>
      </c>
      <c r="AJ18" s="37"/>
      <c r="AK18" s="37"/>
      <c r="AL18" s="38"/>
      <c r="AM18" s="10">
        <f t="shared" si="0"/>
        <v>27.857142857142858</v>
      </c>
      <c r="AN18" s="8">
        <f t="shared" si="1"/>
        <v>34.82142857142857</v>
      </c>
    </row>
    <row r="19" spans="2:40" ht="16.5" customHeight="1">
      <c r="B19" s="25" t="s">
        <v>51</v>
      </c>
      <c r="C19" s="25"/>
      <c r="D19" s="50" t="s">
        <v>12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2"/>
      <c r="AA19" s="53">
        <v>5</v>
      </c>
      <c r="AB19" s="54"/>
      <c r="AC19" s="54"/>
      <c r="AD19" s="35" t="s">
        <v>5</v>
      </c>
      <c r="AE19" s="35"/>
      <c r="AF19" s="36">
        <v>15.6</v>
      </c>
      <c r="AG19" s="36"/>
      <c r="AH19" s="36"/>
      <c r="AI19" s="37">
        <f t="shared" si="2"/>
        <v>22.28571428571429</v>
      </c>
      <c r="AJ19" s="37"/>
      <c r="AK19" s="37"/>
      <c r="AL19" s="38"/>
      <c r="AM19" s="10">
        <f t="shared" si="0"/>
        <v>27.857142857142858</v>
      </c>
      <c r="AN19" s="8">
        <f t="shared" si="1"/>
        <v>34.82142857142857</v>
      </c>
    </row>
    <row r="20" spans="2:40" ht="16.5" customHeight="1">
      <c r="B20" s="25" t="s">
        <v>52</v>
      </c>
      <c r="C20" s="25"/>
      <c r="D20" s="50" t="s">
        <v>13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2"/>
      <c r="AA20" s="53">
        <v>5</v>
      </c>
      <c r="AB20" s="54"/>
      <c r="AC20" s="54"/>
      <c r="AD20" s="35" t="s">
        <v>5</v>
      </c>
      <c r="AE20" s="35"/>
      <c r="AF20" s="36">
        <v>16.5</v>
      </c>
      <c r="AG20" s="36"/>
      <c r="AH20" s="36"/>
      <c r="AI20" s="37">
        <f t="shared" si="2"/>
        <v>23.571428571428573</v>
      </c>
      <c r="AJ20" s="37"/>
      <c r="AK20" s="37"/>
      <c r="AL20" s="38"/>
      <c r="AM20" s="10">
        <f t="shared" si="0"/>
        <v>29.464285714285715</v>
      </c>
      <c r="AN20" s="8">
        <f t="shared" si="1"/>
        <v>36.83035714285714</v>
      </c>
    </row>
    <row r="21" spans="2:40" ht="16.5" customHeight="1">
      <c r="B21" s="25" t="s">
        <v>53</v>
      </c>
      <c r="C21" s="25"/>
      <c r="D21" s="50" t="s">
        <v>14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2"/>
      <c r="AA21" s="53">
        <v>5</v>
      </c>
      <c r="AB21" s="54"/>
      <c r="AC21" s="54"/>
      <c r="AD21" s="35" t="s">
        <v>5</v>
      </c>
      <c r="AE21" s="35"/>
      <c r="AF21" s="36">
        <v>16.5</v>
      </c>
      <c r="AG21" s="36"/>
      <c r="AH21" s="36"/>
      <c r="AI21" s="37">
        <f t="shared" si="2"/>
        <v>23.571428571428573</v>
      </c>
      <c r="AJ21" s="37"/>
      <c r="AK21" s="37"/>
      <c r="AL21" s="38"/>
      <c r="AM21" s="10">
        <f t="shared" si="0"/>
        <v>29.464285714285715</v>
      </c>
      <c r="AN21" s="8">
        <f t="shared" si="1"/>
        <v>36.83035714285714</v>
      </c>
    </row>
    <row r="22" spans="2:40" ht="16.5" customHeight="1">
      <c r="B22" s="25" t="s">
        <v>54</v>
      </c>
      <c r="C22" s="25"/>
      <c r="D22" s="50" t="s">
        <v>15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2"/>
      <c r="AA22" s="53">
        <v>5</v>
      </c>
      <c r="AB22" s="54"/>
      <c r="AC22" s="54"/>
      <c r="AD22" s="35" t="s">
        <v>5</v>
      </c>
      <c r="AE22" s="35"/>
      <c r="AF22" s="36">
        <v>16.5</v>
      </c>
      <c r="AG22" s="36"/>
      <c r="AH22" s="36"/>
      <c r="AI22" s="37">
        <f t="shared" si="2"/>
        <v>23.571428571428573</v>
      </c>
      <c r="AJ22" s="37"/>
      <c r="AK22" s="37"/>
      <c r="AL22" s="38"/>
      <c r="AM22" s="10">
        <f t="shared" si="0"/>
        <v>29.464285714285715</v>
      </c>
      <c r="AN22" s="8">
        <f t="shared" si="1"/>
        <v>36.83035714285714</v>
      </c>
    </row>
    <row r="23" spans="2:40" ht="16.5" customHeight="1">
      <c r="B23" s="25" t="s">
        <v>55</v>
      </c>
      <c r="C23" s="25"/>
      <c r="D23" s="50" t="s">
        <v>16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2"/>
      <c r="AA23" s="53">
        <v>5</v>
      </c>
      <c r="AB23" s="54"/>
      <c r="AC23" s="54"/>
      <c r="AD23" s="35" t="s">
        <v>5</v>
      </c>
      <c r="AE23" s="35"/>
      <c r="AF23" s="36">
        <v>16.5</v>
      </c>
      <c r="AG23" s="36"/>
      <c r="AH23" s="36"/>
      <c r="AI23" s="37">
        <f t="shared" si="2"/>
        <v>23.571428571428573</v>
      </c>
      <c r="AJ23" s="37"/>
      <c r="AK23" s="37"/>
      <c r="AL23" s="38"/>
      <c r="AM23" s="10">
        <f t="shared" si="0"/>
        <v>29.464285714285715</v>
      </c>
      <c r="AN23" s="8">
        <f t="shared" si="1"/>
        <v>36.83035714285714</v>
      </c>
    </row>
    <row r="24" spans="2:40" ht="16.5" customHeight="1">
      <c r="B24" s="25" t="s">
        <v>56</v>
      </c>
      <c r="C24" s="25"/>
      <c r="D24" s="50" t="s">
        <v>17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2"/>
      <c r="AA24" s="53">
        <v>5</v>
      </c>
      <c r="AB24" s="54"/>
      <c r="AC24" s="54"/>
      <c r="AD24" s="35" t="s">
        <v>5</v>
      </c>
      <c r="AE24" s="35"/>
      <c r="AF24" s="36">
        <v>16.5</v>
      </c>
      <c r="AG24" s="36"/>
      <c r="AH24" s="36"/>
      <c r="AI24" s="37">
        <f t="shared" si="2"/>
        <v>23.571428571428573</v>
      </c>
      <c r="AJ24" s="37"/>
      <c r="AK24" s="37"/>
      <c r="AL24" s="38"/>
      <c r="AM24" s="10">
        <f t="shared" si="0"/>
        <v>29.464285714285715</v>
      </c>
      <c r="AN24" s="8">
        <f t="shared" si="1"/>
        <v>36.83035714285714</v>
      </c>
    </row>
    <row r="25" spans="2:40" ht="16.5" customHeight="1">
      <c r="B25" s="25" t="s">
        <v>57</v>
      </c>
      <c r="C25" s="25"/>
      <c r="D25" s="50" t="s">
        <v>18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2"/>
      <c r="AA25" s="53">
        <v>5</v>
      </c>
      <c r="AB25" s="54"/>
      <c r="AC25" s="54"/>
      <c r="AD25" s="35" t="s">
        <v>5</v>
      </c>
      <c r="AE25" s="35"/>
      <c r="AF25" s="36">
        <v>16.5</v>
      </c>
      <c r="AG25" s="36"/>
      <c r="AH25" s="36"/>
      <c r="AI25" s="37">
        <f t="shared" si="2"/>
        <v>23.571428571428573</v>
      </c>
      <c r="AJ25" s="37"/>
      <c r="AK25" s="37"/>
      <c r="AL25" s="38"/>
      <c r="AM25" s="10">
        <f t="shared" si="0"/>
        <v>29.464285714285715</v>
      </c>
      <c r="AN25" s="8">
        <f t="shared" si="1"/>
        <v>36.83035714285714</v>
      </c>
    </row>
    <row r="26" spans="2:40" ht="16.5" customHeight="1">
      <c r="B26" s="25" t="s">
        <v>58</v>
      </c>
      <c r="C26" s="25"/>
      <c r="D26" s="50" t="s">
        <v>19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2"/>
      <c r="AA26" s="53">
        <v>5</v>
      </c>
      <c r="AB26" s="54"/>
      <c r="AC26" s="54"/>
      <c r="AD26" s="35" t="s">
        <v>5</v>
      </c>
      <c r="AE26" s="35"/>
      <c r="AF26" s="36">
        <v>15.6</v>
      </c>
      <c r="AG26" s="36"/>
      <c r="AH26" s="36"/>
      <c r="AI26" s="37">
        <f>AF26/0.7</f>
        <v>22.28571428571429</v>
      </c>
      <c r="AJ26" s="37"/>
      <c r="AK26" s="37"/>
      <c r="AL26" s="38"/>
      <c r="AM26" s="10">
        <f>AI26/0.8</f>
        <v>27.857142857142858</v>
      </c>
      <c r="AN26" s="8">
        <f>AM26/0.8</f>
        <v>34.82142857142857</v>
      </c>
    </row>
    <row r="27" spans="2:40" ht="16.5" customHeight="1">
      <c r="B27" s="25" t="s">
        <v>59</v>
      </c>
      <c r="C27" s="25"/>
      <c r="D27" s="50" t="s">
        <v>20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2"/>
      <c r="AA27" s="53">
        <v>5</v>
      </c>
      <c r="AB27" s="54"/>
      <c r="AC27" s="54"/>
      <c r="AD27" s="35" t="s">
        <v>5</v>
      </c>
      <c r="AE27" s="35"/>
      <c r="AF27" s="36">
        <v>16.5</v>
      </c>
      <c r="AG27" s="36"/>
      <c r="AH27" s="36"/>
      <c r="AI27" s="37">
        <f t="shared" si="2"/>
        <v>23.571428571428573</v>
      </c>
      <c r="AJ27" s="37"/>
      <c r="AK27" s="37"/>
      <c r="AL27" s="38"/>
      <c r="AM27" s="10">
        <f t="shared" si="0"/>
        <v>29.464285714285715</v>
      </c>
      <c r="AN27" s="8">
        <f t="shared" si="1"/>
        <v>36.83035714285714</v>
      </c>
    </row>
    <row r="28" spans="2:40" ht="16.5" customHeight="1">
      <c r="B28" s="25" t="s">
        <v>60</v>
      </c>
      <c r="C28" s="25"/>
      <c r="D28" s="50" t="s">
        <v>21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2"/>
      <c r="AA28" s="53">
        <v>5</v>
      </c>
      <c r="AB28" s="54"/>
      <c r="AC28" s="54"/>
      <c r="AD28" s="35" t="s">
        <v>5</v>
      </c>
      <c r="AE28" s="35"/>
      <c r="AF28" s="36">
        <v>15.6</v>
      </c>
      <c r="AG28" s="36"/>
      <c r="AH28" s="36"/>
      <c r="AI28" s="37">
        <f t="shared" si="2"/>
        <v>22.28571428571429</v>
      </c>
      <c r="AJ28" s="37"/>
      <c r="AK28" s="37"/>
      <c r="AL28" s="38"/>
      <c r="AM28" s="10">
        <f t="shared" si="0"/>
        <v>27.857142857142858</v>
      </c>
      <c r="AN28" s="8">
        <f t="shared" si="1"/>
        <v>34.82142857142857</v>
      </c>
    </row>
    <row r="29" spans="2:40" ht="16.5" customHeight="1">
      <c r="B29" s="25" t="s">
        <v>61</v>
      </c>
      <c r="C29" s="25"/>
      <c r="D29" s="50" t="s">
        <v>22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2"/>
      <c r="AA29" s="53">
        <v>2</v>
      </c>
      <c r="AB29" s="54"/>
      <c r="AC29" s="54"/>
      <c r="AD29" s="35" t="s">
        <v>5</v>
      </c>
      <c r="AE29" s="35"/>
      <c r="AF29" s="36">
        <v>16.5</v>
      </c>
      <c r="AG29" s="36"/>
      <c r="AH29" s="36"/>
      <c r="AI29" s="37">
        <f t="shared" si="2"/>
        <v>23.571428571428573</v>
      </c>
      <c r="AJ29" s="37"/>
      <c r="AK29" s="37"/>
      <c r="AL29" s="38"/>
      <c r="AM29" s="10">
        <f t="shared" si="0"/>
        <v>29.464285714285715</v>
      </c>
      <c r="AN29" s="8">
        <f t="shared" si="1"/>
        <v>36.83035714285714</v>
      </c>
    </row>
    <row r="30" spans="2:40" ht="16.5" customHeight="1">
      <c r="B30" s="25" t="s">
        <v>62</v>
      </c>
      <c r="C30" s="25"/>
      <c r="D30" s="50" t="s">
        <v>23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2"/>
      <c r="AA30" s="53">
        <v>5</v>
      </c>
      <c r="AB30" s="54"/>
      <c r="AC30" s="54"/>
      <c r="AD30" s="35" t="s">
        <v>5</v>
      </c>
      <c r="AE30" s="35"/>
      <c r="AF30" s="36">
        <v>16.5</v>
      </c>
      <c r="AG30" s="36"/>
      <c r="AH30" s="36"/>
      <c r="AI30" s="37">
        <f t="shared" si="2"/>
        <v>23.571428571428573</v>
      </c>
      <c r="AJ30" s="37"/>
      <c r="AK30" s="37"/>
      <c r="AL30" s="38"/>
      <c r="AM30" s="10">
        <f t="shared" si="0"/>
        <v>29.464285714285715</v>
      </c>
      <c r="AN30" s="8">
        <f t="shared" si="1"/>
        <v>36.83035714285714</v>
      </c>
    </row>
    <row r="31" spans="2:40" ht="16.5" customHeight="1">
      <c r="B31" s="25" t="s">
        <v>63</v>
      </c>
      <c r="C31" s="25"/>
      <c r="D31" s="50" t="s">
        <v>24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2"/>
      <c r="AA31" s="53">
        <v>5</v>
      </c>
      <c r="AB31" s="54"/>
      <c r="AC31" s="54"/>
      <c r="AD31" s="35" t="s">
        <v>5</v>
      </c>
      <c r="AE31" s="35"/>
      <c r="AF31" s="36">
        <v>19.5</v>
      </c>
      <c r="AG31" s="36"/>
      <c r="AH31" s="36"/>
      <c r="AI31" s="37">
        <f t="shared" si="2"/>
        <v>27.857142857142858</v>
      </c>
      <c r="AJ31" s="37"/>
      <c r="AK31" s="37"/>
      <c r="AL31" s="38"/>
      <c r="AM31" s="10">
        <f t="shared" si="0"/>
        <v>34.82142857142857</v>
      </c>
      <c r="AN31" s="8">
        <f t="shared" si="1"/>
        <v>43.52678571428571</v>
      </c>
    </row>
    <row r="32" spans="2:40" ht="16.5" customHeight="1">
      <c r="B32" s="25" t="s">
        <v>64</v>
      </c>
      <c r="C32" s="25"/>
      <c r="D32" s="50" t="s">
        <v>25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2"/>
      <c r="AA32" s="53">
        <v>5</v>
      </c>
      <c r="AB32" s="54"/>
      <c r="AC32" s="54"/>
      <c r="AD32" s="35" t="s">
        <v>5</v>
      </c>
      <c r="AE32" s="35"/>
      <c r="AF32" s="36">
        <v>62</v>
      </c>
      <c r="AG32" s="36"/>
      <c r="AH32" s="36"/>
      <c r="AI32" s="37">
        <f t="shared" si="2"/>
        <v>88.57142857142858</v>
      </c>
      <c r="AJ32" s="37"/>
      <c r="AK32" s="37"/>
      <c r="AL32" s="38"/>
      <c r="AM32" s="10">
        <f t="shared" si="0"/>
        <v>110.71428571428572</v>
      </c>
      <c r="AN32" s="8">
        <f t="shared" si="1"/>
        <v>138.39285714285714</v>
      </c>
    </row>
    <row r="33" spans="2:40" ht="16.5" customHeight="1">
      <c r="B33" s="25" t="s">
        <v>65</v>
      </c>
      <c r="C33" s="25"/>
      <c r="D33" s="50" t="s">
        <v>26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2"/>
      <c r="AA33" s="53">
        <v>5</v>
      </c>
      <c r="AB33" s="54"/>
      <c r="AC33" s="54"/>
      <c r="AD33" s="35" t="s">
        <v>5</v>
      </c>
      <c r="AE33" s="35"/>
      <c r="AF33" s="36">
        <v>55</v>
      </c>
      <c r="AG33" s="36"/>
      <c r="AH33" s="36"/>
      <c r="AI33" s="37">
        <f t="shared" si="2"/>
        <v>78.57142857142857</v>
      </c>
      <c r="AJ33" s="37"/>
      <c r="AK33" s="37"/>
      <c r="AL33" s="38"/>
      <c r="AM33" s="10">
        <f t="shared" si="0"/>
        <v>98.21428571428571</v>
      </c>
      <c r="AN33" s="8">
        <f t="shared" si="1"/>
        <v>122.76785714285712</v>
      </c>
    </row>
    <row r="34" spans="2:40" ht="16.5" customHeight="1">
      <c r="B34" s="25" t="s">
        <v>66</v>
      </c>
      <c r="C34" s="25"/>
      <c r="D34" s="50" t="s">
        <v>27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2"/>
      <c r="AA34" s="53">
        <v>5</v>
      </c>
      <c r="AB34" s="54"/>
      <c r="AC34" s="54"/>
      <c r="AD34" s="35" t="s">
        <v>5</v>
      </c>
      <c r="AE34" s="35"/>
      <c r="AF34" s="36">
        <v>55</v>
      </c>
      <c r="AG34" s="36"/>
      <c r="AH34" s="36"/>
      <c r="AI34" s="37">
        <f t="shared" si="2"/>
        <v>78.57142857142857</v>
      </c>
      <c r="AJ34" s="37"/>
      <c r="AK34" s="37"/>
      <c r="AL34" s="38"/>
      <c r="AM34" s="10">
        <f t="shared" si="0"/>
        <v>98.21428571428571</v>
      </c>
      <c r="AN34" s="8">
        <f t="shared" si="1"/>
        <v>122.76785714285712</v>
      </c>
    </row>
    <row r="35" spans="2:40" ht="16.5" customHeight="1">
      <c r="B35" s="25" t="s">
        <v>67</v>
      </c>
      <c r="C35" s="25"/>
      <c r="D35" s="50" t="s">
        <v>28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2"/>
      <c r="AA35" s="53">
        <v>5</v>
      </c>
      <c r="AB35" s="54"/>
      <c r="AC35" s="54"/>
      <c r="AD35" s="35" t="s">
        <v>5</v>
      </c>
      <c r="AE35" s="35"/>
      <c r="AF35" s="36">
        <v>130</v>
      </c>
      <c r="AG35" s="36"/>
      <c r="AH35" s="36"/>
      <c r="AI35" s="37">
        <v>242</v>
      </c>
      <c r="AJ35" s="37"/>
      <c r="AK35" s="37"/>
      <c r="AL35" s="38"/>
      <c r="AM35" s="10">
        <f>AI35/0.9</f>
        <v>268.88888888888886</v>
      </c>
      <c r="AN35" s="8">
        <f>AM35/0.9</f>
        <v>298.7654320987654</v>
      </c>
    </row>
    <row r="36" spans="2:40" ht="16.5" customHeight="1">
      <c r="B36" s="25" t="s">
        <v>68</v>
      </c>
      <c r="C36" s="25"/>
      <c r="D36" s="50" t="s">
        <v>29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2"/>
      <c r="AA36" s="53">
        <v>5</v>
      </c>
      <c r="AB36" s="54"/>
      <c r="AC36" s="54"/>
      <c r="AD36" s="35" t="s">
        <v>5</v>
      </c>
      <c r="AE36" s="35"/>
      <c r="AF36" s="36">
        <v>36.5</v>
      </c>
      <c r="AG36" s="36"/>
      <c r="AH36" s="36"/>
      <c r="AI36" s="37">
        <f t="shared" si="2"/>
        <v>52.142857142857146</v>
      </c>
      <c r="AJ36" s="37"/>
      <c r="AK36" s="37"/>
      <c r="AL36" s="38"/>
      <c r="AM36" s="10">
        <f t="shared" si="0"/>
        <v>65.17857142857143</v>
      </c>
      <c r="AN36" s="8">
        <f t="shared" si="1"/>
        <v>81.47321428571428</v>
      </c>
    </row>
    <row r="37" spans="2:40" ht="16.5" customHeight="1">
      <c r="B37" s="25" t="s">
        <v>69</v>
      </c>
      <c r="C37" s="25"/>
      <c r="D37" s="50" t="s">
        <v>87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2"/>
      <c r="AA37" s="53">
        <v>5</v>
      </c>
      <c r="AB37" s="54"/>
      <c r="AC37" s="54"/>
      <c r="AD37" s="35" t="s">
        <v>5</v>
      </c>
      <c r="AE37" s="35"/>
      <c r="AF37" s="36">
        <v>90</v>
      </c>
      <c r="AG37" s="36"/>
      <c r="AH37" s="36"/>
      <c r="AI37" s="37">
        <v>129</v>
      </c>
      <c r="AJ37" s="37"/>
      <c r="AK37" s="37"/>
      <c r="AL37" s="38"/>
      <c r="AM37" s="10">
        <v>161</v>
      </c>
      <c r="AN37" s="8">
        <f t="shared" si="1"/>
        <v>201.25</v>
      </c>
    </row>
    <row r="38" spans="2:40" ht="16.5" customHeight="1">
      <c r="B38" s="25" t="s">
        <v>70</v>
      </c>
      <c r="C38" s="25"/>
      <c r="D38" s="50" t="s">
        <v>86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2"/>
      <c r="AA38" s="53">
        <v>5</v>
      </c>
      <c r="AB38" s="54"/>
      <c r="AC38" s="54"/>
      <c r="AD38" s="35" t="s">
        <v>5</v>
      </c>
      <c r="AE38" s="35"/>
      <c r="AF38" s="36">
        <v>97.5</v>
      </c>
      <c r="AG38" s="36"/>
      <c r="AH38" s="36"/>
      <c r="AI38" s="37">
        <v>65</v>
      </c>
      <c r="AJ38" s="37"/>
      <c r="AK38" s="37"/>
      <c r="AL38" s="38"/>
      <c r="AM38" s="10">
        <v>88</v>
      </c>
      <c r="AN38" s="8">
        <v>131</v>
      </c>
    </row>
    <row r="39" spans="2:40" ht="16.5" customHeight="1">
      <c r="B39" s="25" t="s">
        <v>70</v>
      </c>
      <c r="C39" s="25"/>
      <c r="D39" s="50" t="s">
        <v>85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2"/>
      <c r="AA39" s="53">
        <v>5</v>
      </c>
      <c r="AB39" s="54"/>
      <c r="AC39" s="54"/>
      <c r="AD39" s="35" t="s">
        <v>5</v>
      </c>
      <c r="AE39" s="35"/>
      <c r="AF39" s="36">
        <v>16.5</v>
      </c>
      <c r="AG39" s="36"/>
      <c r="AH39" s="36"/>
      <c r="AI39" s="37">
        <v>110</v>
      </c>
      <c r="AJ39" s="37"/>
      <c r="AK39" s="37"/>
      <c r="AL39" s="38"/>
      <c r="AM39" s="10">
        <f>AI39/0.8</f>
        <v>137.5</v>
      </c>
      <c r="AN39" s="8">
        <f>AM39/0.8</f>
        <v>171.875</v>
      </c>
    </row>
    <row r="40" spans="2:40" ht="16.5" customHeight="1">
      <c r="B40" s="25" t="s">
        <v>71</v>
      </c>
      <c r="C40" s="25"/>
      <c r="D40" s="50" t="s">
        <v>30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2"/>
      <c r="AA40" s="53">
        <v>5</v>
      </c>
      <c r="AB40" s="54"/>
      <c r="AC40" s="54"/>
      <c r="AD40" s="35" t="s">
        <v>5</v>
      </c>
      <c r="AE40" s="35"/>
      <c r="AF40" s="36">
        <v>45.5</v>
      </c>
      <c r="AG40" s="36"/>
      <c r="AH40" s="36"/>
      <c r="AI40" s="37">
        <f t="shared" si="2"/>
        <v>65</v>
      </c>
      <c r="AJ40" s="37"/>
      <c r="AK40" s="37"/>
      <c r="AL40" s="38"/>
      <c r="AM40" s="10">
        <f t="shared" si="0"/>
        <v>81.25</v>
      </c>
      <c r="AN40" s="8">
        <f t="shared" si="1"/>
        <v>101.5625</v>
      </c>
    </row>
    <row r="41" spans="2:40" ht="16.5" customHeight="1">
      <c r="B41" s="25" t="s">
        <v>72</v>
      </c>
      <c r="C41" s="25"/>
      <c r="D41" s="50" t="s">
        <v>31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2"/>
      <c r="AA41" s="53">
        <v>5</v>
      </c>
      <c r="AB41" s="54"/>
      <c r="AC41" s="54"/>
      <c r="AD41" s="35" t="s">
        <v>5</v>
      </c>
      <c r="AE41" s="35"/>
      <c r="AF41" s="36">
        <v>36.5</v>
      </c>
      <c r="AG41" s="36"/>
      <c r="AH41" s="36"/>
      <c r="AI41" s="37">
        <f t="shared" si="2"/>
        <v>52.142857142857146</v>
      </c>
      <c r="AJ41" s="37"/>
      <c r="AK41" s="37"/>
      <c r="AL41" s="38"/>
      <c r="AM41" s="10">
        <f t="shared" si="0"/>
        <v>65.17857142857143</v>
      </c>
      <c r="AN41" s="8">
        <f t="shared" si="1"/>
        <v>81.47321428571428</v>
      </c>
    </row>
    <row r="42" spans="2:40" ht="16.5" customHeight="1">
      <c r="B42" s="25" t="s">
        <v>73</v>
      </c>
      <c r="C42" s="25"/>
      <c r="D42" s="50" t="s">
        <v>32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2"/>
      <c r="AA42" s="53">
        <v>5</v>
      </c>
      <c r="AB42" s="54"/>
      <c r="AC42" s="54"/>
      <c r="AD42" s="35" t="s">
        <v>5</v>
      </c>
      <c r="AE42" s="35"/>
      <c r="AF42" s="36">
        <v>55</v>
      </c>
      <c r="AG42" s="36"/>
      <c r="AH42" s="36"/>
      <c r="AI42" s="37">
        <f t="shared" si="2"/>
        <v>78.57142857142857</v>
      </c>
      <c r="AJ42" s="37"/>
      <c r="AK42" s="37"/>
      <c r="AL42" s="38"/>
      <c r="AM42" s="10">
        <f t="shared" si="0"/>
        <v>98.21428571428571</v>
      </c>
      <c r="AN42" s="8">
        <f t="shared" si="1"/>
        <v>122.76785714285712</v>
      </c>
    </row>
    <row r="43" spans="2:40" ht="16.5" customHeight="1">
      <c r="B43" s="25" t="s">
        <v>74</v>
      </c>
      <c r="C43" s="25"/>
      <c r="D43" s="50" t="s">
        <v>33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>
        <v>5</v>
      </c>
      <c r="AB43" s="54"/>
      <c r="AC43" s="54"/>
      <c r="AD43" s="35" t="s">
        <v>5</v>
      </c>
      <c r="AE43" s="35"/>
      <c r="AF43" s="36">
        <v>38.5</v>
      </c>
      <c r="AG43" s="36"/>
      <c r="AH43" s="36"/>
      <c r="AI43" s="37">
        <f t="shared" si="2"/>
        <v>55</v>
      </c>
      <c r="AJ43" s="37"/>
      <c r="AK43" s="37"/>
      <c r="AL43" s="38"/>
      <c r="AM43" s="10">
        <f t="shared" si="0"/>
        <v>68.75</v>
      </c>
      <c r="AN43" s="8">
        <f t="shared" si="1"/>
        <v>85.9375</v>
      </c>
    </row>
    <row r="44" spans="2:40" ht="16.5" customHeight="1">
      <c r="B44" s="25" t="s">
        <v>70</v>
      </c>
      <c r="C44" s="25"/>
      <c r="D44" s="50" t="s">
        <v>43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2"/>
      <c r="AA44" s="53">
        <v>5</v>
      </c>
      <c r="AB44" s="54"/>
      <c r="AC44" s="54"/>
      <c r="AD44" s="35" t="s">
        <v>5</v>
      </c>
      <c r="AE44" s="35"/>
      <c r="AF44" s="36">
        <v>32.5</v>
      </c>
      <c r="AG44" s="36"/>
      <c r="AH44" s="36"/>
      <c r="AI44" s="37">
        <v>55</v>
      </c>
      <c r="AJ44" s="37"/>
      <c r="AK44" s="37"/>
      <c r="AL44" s="38"/>
      <c r="AM44" s="10">
        <f>AI44/0.8</f>
        <v>68.75</v>
      </c>
      <c r="AN44" s="8">
        <f>AM44/0.8</f>
        <v>85.9375</v>
      </c>
    </row>
    <row r="45" spans="2:40" ht="16.5" customHeight="1">
      <c r="B45" s="25" t="s">
        <v>75</v>
      </c>
      <c r="C45" s="25"/>
      <c r="D45" s="50" t="s">
        <v>34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2"/>
      <c r="AA45" s="53">
        <v>5</v>
      </c>
      <c r="AB45" s="54"/>
      <c r="AC45" s="54"/>
      <c r="AD45" s="35" t="s">
        <v>5</v>
      </c>
      <c r="AE45" s="35"/>
      <c r="AF45" s="36">
        <v>10</v>
      </c>
      <c r="AG45" s="36"/>
      <c r="AH45" s="36"/>
      <c r="AI45" s="37">
        <f t="shared" si="2"/>
        <v>14.285714285714286</v>
      </c>
      <c r="AJ45" s="37"/>
      <c r="AK45" s="37"/>
      <c r="AL45" s="38"/>
      <c r="AM45" s="10">
        <f t="shared" si="0"/>
        <v>17.857142857142858</v>
      </c>
      <c r="AN45" s="8">
        <f t="shared" si="1"/>
        <v>22.32142857142857</v>
      </c>
    </row>
    <row r="46" spans="2:40" ht="16.5" customHeight="1">
      <c r="B46" s="25" t="s">
        <v>76</v>
      </c>
      <c r="C46" s="25"/>
      <c r="D46" s="50" t="s">
        <v>35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2"/>
      <c r="AA46" s="53">
        <v>5</v>
      </c>
      <c r="AB46" s="54"/>
      <c r="AC46" s="54"/>
      <c r="AD46" s="35" t="s">
        <v>5</v>
      </c>
      <c r="AE46" s="35"/>
      <c r="AF46" s="36">
        <v>10</v>
      </c>
      <c r="AG46" s="36"/>
      <c r="AH46" s="36"/>
      <c r="AI46" s="37">
        <v>24</v>
      </c>
      <c r="AJ46" s="37"/>
      <c r="AK46" s="37"/>
      <c r="AL46" s="38"/>
      <c r="AM46" s="10">
        <v>29</v>
      </c>
      <c r="AN46" s="8">
        <v>37</v>
      </c>
    </row>
    <row r="47" spans="2:40" ht="16.5" customHeight="1">
      <c r="B47" s="58" t="s">
        <v>77</v>
      </c>
      <c r="C47" s="59"/>
      <c r="D47" s="41" t="s">
        <v>36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3"/>
      <c r="AA47" s="60">
        <v>5</v>
      </c>
      <c r="AB47" s="61"/>
      <c r="AC47" s="61"/>
      <c r="AD47" s="62" t="s">
        <v>5</v>
      </c>
      <c r="AE47" s="62"/>
      <c r="AF47" s="63">
        <v>19</v>
      </c>
      <c r="AG47" s="63"/>
      <c r="AH47" s="63"/>
      <c r="AI47" s="48">
        <v>24</v>
      </c>
      <c r="AJ47" s="48"/>
      <c r="AK47" s="48"/>
      <c r="AL47" s="49"/>
      <c r="AM47" s="10">
        <v>29</v>
      </c>
      <c r="AN47" s="8">
        <v>37</v>
      </c>
    </row>
    <row r="48" spans="2:40" ht="16.5" customHeight="1">
      <c r="B48" s="58" t="s">
        <v>70</v>
      </c>
      <c r="C48" s="59"/>
      <c r="D48" s="41" t="s">
        <v>92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3"/>
      <c r="AA48" s="60">
        <v>5</v>
      </c>
      <c r="AB48" s="61"/>
      <c r="AC48" s="61"/>
      <c r="AD48" s="62" t="s">
        <v>5</v>
      </c>
      <c r="AE48" s="62"/>
      <c r="AF48" s="63">
        <v>32.5</v>
      </c>
      <c r="AG48" s="63"/>
      <c r="AH48" s="63"/>
      <c r="AI48" s="48">
        <v>11.25</v>
      </c>
      <c r="AJ48" s="48"/>
      <c r="AK48" s="48"/>
      <c r="AL48" s="49"/>
      <c r="AM48" s="10">
        <v>15</v>
      </c>
      <c r="AN48" s="8">
        <v>23</v>
      </c>
    </row>
    <row r="49" spans="2:40" ht="16.5" customHeight="1" thickBot="1">
      <c r="B49" s="39" t="s">
        <v>70</v>
      </c>
      <c r="C49" s="40"/>
      <c r="D49" s="41" t="s">
        <v>78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3"/>
      <c r="AA49" s="44">
        <v>5</v>
      </c>
      <c r="AB49" s="45"/>
      <c r="AC49" s="45"/>
      <c r="AD49" s="46" t="s">
        <v>5</v>
      </c>
      <c r="AE49" s="46"/>
      <c r="AF49" s="47">
        <v>35</v>
      </c>
      <c r="AG49" s="47"/>
      <c r="AH49" s="47"/>
      <c r="AI49" s="48">
        <f>AF49/0.7</f>
        <v>50</v>
      </c>
      <c r="AJ49" s="48"/>
      <c r="AK49" s="48"/>
      <c r="AL49" s="49"/>
      <c r="AM49" s="10">
        <f>AI49/0.8</f>
        <v>62.5</v>
      </c>
      <c r="AN49" s="8">
        <f>AM49/0.8</f>
        <v>78.125</v>
      </c>
    </row>
    <row r="50" spans="2:40" ht="16.5" customHeight="1">
      <c r="B50" s="25" t="s">
        <v>70</v>
      </c>
      <c r="C50" s="25"/>
      <c r="D50" s="26" t="s">
        <v>79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8"/>
      <c r="AA50" s="29">
        <v>5</v>
      </c>
      <c r="AB50" s="30"/>
      <c r="AC50" s="30"/>
      <c r="AD50" s="31" t="s">
        <v>5</v>
      </c>
      <c r="AE50" s="31"/>
      <c r="AF50" s="32">
        <v>4.85</v>
      </c>
      <c r="AG50" s="32"/>
      <c r="AH50" s="32"/>
      <c r="AI50" s="33" t="s">
        <v>82</v>
      </c>
      <c r="AJ50" s="33"/>
      <c r="AK50" s="33"/>
      <c r="AL50" s="34"/>
      <c r="AM50" s="11" t="s">
        <v>81</v>
      </c>
      <c r="AN50" s="12" t="s">
        <v>80</v>
      </c>
    </row>
    <row r="51" spans="2:40" ht="16.5" customHeight="1" thickBot="1">
      <c r="B51" s="15" t="s">
        <v>70</v>
      </c>
      <c r="C51" s="15"/>
      <c r="D51" s="16" t="s">
        <v>91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8"/>
      <c r="AA51" s="19">
        <v>5</v>
      </c>
      <c r="AB51" s="20"/>
      <c r="AC51" s="20"/>
      <c r="AD51" s="21" t="s">
        <v>5</v>
      </c>
      <c r="AE51" s="21"/>
      <c r="AF51" s="22">
        <v>4.85</v>
      </c>
      <c r="AG51" s="22"/>
      <c r="AH51" s="22"/>
      <c r="AI51" s="23"/>
      <c r="AJ51" s="23"/>
      <c r="AK51" s="23"/>
      <c r="AL51" s="24"/>
      <c r="AM51" s="13" t="s">
        <v>83</v>
      </c>
      <c r="AN51" s="14" t="s">
        <v>84</v>
      </c>
    </row>
    <row r="52" spans="2:40" ht="16.5" customHeight="1" thickBot="1">
      <c r="B52" s="15" t="s">
        <v>70</v>
      </c>
      <c r="C52" s="15"/>
      <c r="D52" s="16" t="s">
        <v>90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8"/>
      <c r="AA52" s="19">
        <v>5</v>
      </c>
      <c r="AB52" s="20"/>
      <c r="AC52" s="20"/>
      <c r="AD52" s="21" t="s">
        <v>5</v>
      </c>
      <c r="AE52" s="21"/>
      <c r="AF52" s="22">
        <v>4.85</v>
      </c>
      <c r="AG52" s="22"/>
      <c r="AH52" s="22"/>
      <c r="AI52" s="23"/>
      <c r="AJ52" s="23"/>
      <c r="AK52" s="23"/>
      <c r="AL52" s="24"/>
      <c r="AM52" s="13" t="s">
        <v>88</v>
      </c>
      <c r="AN52" s="14" t="s">
        <v>89</v>
      </c>
    </row>
    <row r="53" spans="2:40" ht="16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2"/>
      <c r="AN53" s="2"/>
    </row>
    <row r="54" spans="24:38" ht="12.75">
      <c r="X54" s="56"/>
      <c r="Y54" s="56"/>
      <c r="Z54" s="56"/>
      <c r="AI54" s="57"/>
      <c r="AJ54" s="57"/>
      <c r="AK54" s="57"/>
      <c r="AL54" s="57"/>
    </row>
    <row r="55" ht="6.75" customHeight="1"/>
  </sheetData>
  <sheetProtection/>
  <mergeCells count="264">
    <mergeCell ref="AD48:AE48"/>
    <mergeCell ref="AF48:AH48"/>
    <mergeCell ref="AI48:AL48"/>
    <mergeCell ref="B44:C44"/>
    <mergeCell ref="D44:Z44"/>
    <mergeCell ref="AA44:AC44"/>
    <mergeCell ref="AD44:AE44"/>
    <mergeCell ref="AF44:AH44"/>
    <mergeCell ref="AI44:AL44"/>
    <mergeCell ref="AF45:AH45"/>
    <mergeCell ref="B8:E8"/>
    <mergeCell ref="F8:AL8"/>
    <mergeCell ref="B10:C11"/>
    <mergeCell ref="D10:Z11"/>
    <mergeCell ref="AA10:AE11"/>
    <mergeCell ref="AF10:AH11"/>
    <mergeCell ref="AI10:AL11"/>
    <mergeCell ref="B2:F2"/>
    <mergeCell ref="G2:AL2"/>
    <mergeCell ref="H3:AL3"/>
    <mergeCell ref="B5:F5"/>
    <mergeCell ref="G5:AL5"/>
    <mergeCell ref="H6:AL6"/>
    <mergeCell ref="B13:C13"/>
    <mergeCell ref="D13:Z13"/>
    <mergeCell ref="AA13:AC13"/>
    <mergeCell ref="AD13:AE13"/>
    <mergeCell ref="AF13:AH13"/>
    <mergeCell ref="AI13:AL13"/>
    <mergeCell ref="B12:C12"/>
    <mergeCell ref="D12:Z12"/>
    <mergeCell ref="AA12:AC12"/>
    <mergeCell ref="AD12:AE12"/>
    <mergeCell ref="AF12:AH12"/>
    <mergeCell ref="AI12:AL12"/>
    <mergeCell ref="B15:C15"/>
    <mergeCell ref="D15:Z15"/>
    <mergeCell ref="AA15:AC15"/>
    <mergeCell ref="AD15:AE15"/>
    <mergeCell ref="AF15:AH15"/>
    <mergeCell ref="AI15:AL15"/>
    <mergeCell ref="B14:C14"/>
    <mergeCell ref="D14:Z14"/>
    <mergeCell ref="AA14:AC14"/>
    <mergeCell ref="AD14:AE14"/>
    <mergeCell ref="AF14:AH14"/>
    <mergeCell ref="AI14:AL14"/>
    <mergeCell ref="B17:C17"/>
    <mergeCell ref="D17:Z17"/>
    <mergeCell ref="AA17:AC17"/>
    <mergeCell ref="AD17:AE17"/>
    <mergeCell ref="AF17:AH17"/>
    <mergeCell ref="AI17:AL17"/>
    <mergeCell ref="B16:C16"/>
    <mergeCell ref="D16:Z16"/>
    <mergeCell ref="AA16:AC16"/>
    <mergeCell ref="AD16:AE16"/>
    <mergeCell ref="AF16:AH16"/>
    <mergeCell ref="AI16:AL16"/>
    <mergeCell ref="B19:C19"/>
    <mergeCell ref="D19:Z19"/>
    <mergeCell ref="AA19:AC19"/>
    <mergeCell ref="AD19:AE19"/>
    <mergeCell ref="AF19:AH19"/>
    <mergeCell ref="AI19:AL19"/>
    <mergeCell ref="B18:C18"/>
    <mergeCell ref="D18:Z18"/>
    <mergeCell ref="AA18:AC18"/>
    <mergeCell ref="AD18:AE18"/>
    <mergeCell ref="AF18:AH18"/>
    <mergeCell ref="AI18:AL18"/>
    <mergeCell ref="B21:C21"/>
    <mergeCell ref="D21:Z21"/>
    <mergeCell ref="AA21:AC21"/>
    <mergeCell ref="AD21:AE21"/>
    <mergeCell ref="AF21:AH21"/>
    <mergeCell ref="AI21:AL21"/>
    <mergeCell ref="B20:C20"/>
    <mergeCell ref="D20:Z20"/>
    <mergeCell ref="AA20:AC20"/>
    <mergeCell ref="AD20:AE20"/>
    <mergeCell ref="AF20:AH20"/>
    <mergeCell ref="AI20:AL20"/>
    <mergeCell ref="B23:C23"/>
    <mergeCell ref="D23:Z23"/>
    <mergeCell ref="AA23:AC23"/>
    <mergeCell ref="AD23:AE23"/>
    <mergeCell ref="AF23:AH23"/>
    <mergeCell ref="AI23:AL23"/>
    <mergeCell ref="B22:C22"/>
    <mergeCell ref="D22:Z22"/>
    <mergeCell ref="AA22:AC22"/>
    <mergeCell ref="AD22:AE22"/>
    <mergeCell ref="AF22:AH22"/>
    <mergeCell ref="AI22:AL22"/>
    <mergeCell ref="B25:C25"/>
    <mergeCell ref="D25:Z25"/>
    <mergeCell ref="AA25:AC25"/>
    <mergeCell ref="AD25:AE25"/>
    <mergeCell ref="AF25:AH25"/>
    <mergeCell ref="AI25:AL25"/>
    <mergeCell ref="B24:C24"/>
    <mergeCell ref="D24:Z24"/>
    <mergeCell ref="AA24:AC24"/>
    <mergeCell ref="AD24:AE24"/>
    <mergeCell ref="AF24:AH24"/>
    <mergeCell ref="AI24:AL24"/>
    <mergeCell ref="B27:C27"/>
    <mergeCell ref="D27:Z27"/>
    <mergeCell ref="AA27:AC27"/>
    <mergeCell ref="AD27:AE27"/>
    <mergeCell ref="AF27:AH27"/>
    <mergeCell ref="AI27:AL27"/>
    <mergeCell ref="B26:C26"/>
    <mergeCell ref="D26:Z26"/>
    <mergeCell ref="AA26:AC26"/>
    <mergeCell ref="AD26:AE26"/>
    <mergeCell ref="AF26:AH26"/>
    <mergeCell ref="AI26:AL26"/>
    <mergeCell ref="B29:C29"/>
    <mergeCell ref="D29:Z29"/>
    <mergeCell ref="AA29:AC29"/>
    <mergeCell ref="AD29:AE29"/>
    <mergeCell ref="AF29:AH29"/>
    <mergeCell ref="AI29:AL29"/>
    <mergeCell ref="B28:C28"/>
    <mergeCell ref="D28:Z28"/>
    <mergeCell ref="AA28:AC28"/>
    <mergeCell ref="AD28:AE28"/>
    <mergeCell ref="AF28:AH28"/>
    <mergeCell ref="AI28:AL28"/>
    <mergeCell ref="B31:C31"/>
    <mergeCell ref="D31:Z31"/>
    <mergeCell ref="AA31:AC31"/>
    <mergeCell ref="AD31:AE31"/>
    <mergeCell ref="AF31:AH31"/>
    <mergeCell ref="AI31:AL31"/>
    <mergeCell ref="B30:C30"/>
    <mergeCell ref="D30:Z30"/>
    <mergeCell ref="AA30:AC30"/>
    <mergeCell ref="AD30:AE30"/>
    <mergeCell ref="AF30:AH30"/>
    <mergeCell ref="AI30:AL30"/>
    <mergeCell ref="B33:C33"/>
    <mergeCell ref="D33:Z33"/>
    <mergeCell ref="AA33:AC33"/>
    <mergeCell ref="AD33:AE33"/>
    <mergeCell ref="AF33:AH33"/>
    <mergeCell ref="AI33:AL33"/>
    <mergeCell ref="B32:C32"/>
    <mergeCell ref="D32:Z32"/>
    <mergeCell ref="AA32:AC32"/>
    <mergeCell ref="AD32:AE32"/>
    <mergeCell ref="AF32:AH32"/>
    <mergeCell ref="AI32:AL32"/>
    <mergeCell ref="B35:C35"/>
    <mergeCell ref="D35:Z35"/>
    <mergeCell ref="AA35:AC35"/>
    <mergeCell ref="AD35:AE35"/>
    <mergeCell ref="AF35:AH35"/>
    <mergeCell ref="AI35:AL35"/>
    <mergeCell ref="B34:C34"/>
    <mergeCell ref="D34:Z34"/>
    <mergeCell ref="AA34:AC34"/>
    <mergeCell ref="AD34:AE34"/>
    <mergeCell ref="AF34:AH34"/>
    <mergeCell ref="AI34:AL34"/>
    <mergeCell ref="B37:C37"/>
    <mergeCell ref="D37:Z37"/>
    <mergeCell ref="AA37:AC37"/>
    <mergeCell ref="AD37:AE37"/>
    <mergeCell ref="AF37:AH37"/>
    <mergeCell ref="AI37:AL37"/>
    <mergeCell ref="B36:C36"/>
    <mergeCell ref="D36:Z36"/>
    <mergeCell ref="AA36:AC36"/>
    <mergeCell ref="AD36:AE36"/>
    <mergeCell ref="AF36:AH36"/>
    <mergeCell ref="AI36:AL36"/>
    <mergeCell ref="B41:C41"/>
    <mergeCell ref="D41:Z41"/>
    <mergeCell ref="AA41:AC41"/>
    <mergeCell ref="AD41:AE41"/>
    <mergeCell ref="AF41:AH41"/>
    <mergeCell ref="AI41:AL41"/>
    <mergeCell ref="B40:C40"/>
    <mergeCell ref="D40:Z40"/>
    <mergeCell ref="AA40:AC40"/>
    <mergeCell ref="AD40:AE40"/>
    <mergeCell ref="AF40:AH40"/>
    <mergeCell ref="AI40:AL40"/>
    <mergeCell ref="B43:C43"/>
    <mergeCell ref="D43:Z43"/>
    <mergeCell ref="AA43:AC43"/>
    <mergeCell ref="AD43:AE43"/>
    <mergeCell ref="AF43:AH43"/>
    <mergeCell ref="AI43:AL43"/>
    <mergeCell ref="B42:C42"/>
    <mergeCell ref="D42:Z42"/>
    <mergeCell ref="AA42:AC42"/>
    <mergeCell ref="AD42:AE42"/>
    <mergeCell ref="AF42:AH42"/>
    <mergeCell ref="AI42:AL42"/>
    <mergeCell ref="AI45:AL45"/>
    <mergeCell ref="B46:C46"/>
    <mergeCell ref="D46:Z46"/>
    <mergeCell ref="AA46:AC46"/>
    <mergeCell ref="AD46:AE46"/>
    <mergeCell ref="AF46:AH46"/>
    <mergeCell ref="AI46:AL46"/>
    <mergeCell ref="X54:Z54"/>
    <mergeCell ref="AI54:AL54"/>
    <mergeCell ref="B47:C47"/>
    <mergeCell ref="D47:Z47"/>
    <mergeCell ref="AA47:AC47"/>
    <mergeCell ref="AD47:AE47"/>
    <mergeCell ref="AF47:AH47"/>
    <mergeCell ref="B48:C48"/>
    <mergeCell ref="D48:Z48"/>
    <mergeCell ref="AA48:AC48"/>
    <mergeCell ref="B39:C39"/>
    <mergeCell ref="D39:Z39"/>
    <mergeCell ref="AA39:AC39"/>
    <mergeCell ref="AA53:AD53"/>
    <mergeCell ref="AE53:AH53"/>
    <mergeCell ref="AI53:AL53"/>
    <mergeCell ref="B45:C45"/>
    <mergeCell ref="D45:Z45"/>
    <mergeCell ref="AA45:AC45"/>
    <mergeCell ref="AD45:AE45"/>
    <mergeCell ref="B38:C38"/>
    <mergeCell ref="D38:Z38"/>
    <mergeCell ref="AA38:AC38"/>
    <mergeCell ref="AD38:AE38"/>
    <mergeCell ref="AF38:AH38"/>
    <mergeCell ref="AI38:AL38"/>
    <mergeCell ref="AD39:AE39"/>
    <mergeCell ref="AF39:AH39"/>
    <mergeCell ref="AI39:AL39"/>
    <mergeCell ref="B49:C49"/>
    <mergeCell ref="D49:Z49"/>
    <mergeCell ref="AA49:AC49"/>
    <mergeCell ref="AD49:AE49"/>
    <mergeCell ref="AF49:AH49"/>
    <mergeCell ref="AI49:AL49"/>
    <mergeCell ref="AI47:AL47"/>
    <mergeCell ref="B50:C50"/>
    <mergeCell ref="D50:Z50"/>
    <mergeCell ref="AA50:AC50"/>
    <mergeCell ref="AD50:AE50"/>
    <mergeCell ref="AF50:AH50"/>
    <mergeCell ref="AI50:AL50"/>
    <mergeCell ref="B51:C51"/>
    <mergeCell ref="D51:Z51"/>
    <mergeCell ref="AA51:AC51"/>
    <mergeCell ref="AD51:AE51"/>
    <mergeCell ref="AF51:AH51"/>
    <mergeCell ref="AI51:AL51"/>
    <mergeCell ref="B52:C52"/>
    <mergeCell ref="D52:Z52"/>
    <mergeCell ref="AA52:AC52"/>
    <mergeCell ref="AD52:AE52"/>
    <mergeCell ref="AF52:AH52"/>
    <mergeCell ref="AI52:AL52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Користувач Windows</cp:lastModifiedBy>
  <cp:lastPrinted>2017-10-07T11:28:24Z</cp:lastPrinted>
  <dcterms:created xsi:type="dcterms:W3CDTF">2015-03-16T13:19:29Z</dcterms:created>
  <dcterms:modified xsi:type="dcterms:W3CDTF">2018-01-02T15:10:02Z</dcterms:modified>
  <cp:category/>
  <cp:version/>
  <cp:contentType/>
  <cp:contentStatus/>
  <cp:revision>1</cp:revision>
</cp:coreProperties>
</file>