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<sst xmlns="http://schemas.openxmlformats.org/spreadsheetml/2006/main" count="782" uniqueCount="507">
  <si>
    <t>Артикул</t>
  </si>
  <si>
    <t>Найменування</t>
  </si>
  <si>
    <t>2119A</t>
  </si>
  <si>
    <t>2120A</t>
  </si>
  <si>
    <t>T445231</t>
  </si>
  <si>
    <t>14.00R20 164 G MPT AGILE TL</t>
  </si>
  <si>
    <t>T445431</t>
  </si>
  <si>
    <t>2122A</t>
  </si>
  <si>
    <t>T487630</t>
  </si>
  <si>
    <t>T445446</t>
  </si>
  <si>
    <t>14.00-24 28 INDUSTRIAL MINE</t>
  </si>
  <si>
    <t>T445456</t>
  </si>
  <si>
    <t>14.00-24 28 E-3 MINE TL</t>
  </si>
  <si>
    <t>T445326</t>
  </si>
  <si>
    <t>17.5-25 20 L-5S MINE TL</t>
  </si>
  <si>
    <t>T445325</t>
  </si>
  <si>
    <t>18.00-25 28 L-5S MINE TL</t>
  </si>
  <si>
    <t>T445324</t>
  </si>
  <si>
    <t>26.5-25 36 L-5S MINE TL</t>
  </si>
  <si>
    <t>2132A</t>
  </si>
  <si>
    <t>T488192</t>
  </si>
  <si>
    <t>14.00-24 28 INDUSTRIAL</t>
  </si>
  <si>
    <t>T488311</t>
  </si>
  <si>
    <t>14.00-24 28 E-3 HTS TL</t>
  </si>
  <si>
    <t>T488411</t>
  </si>
  <si>
    <t>16.00-25 28 E-3 HTS TL</t>
  </si>
  <si>
    <t>T488431</t>
  </si>
  <si>
    <t>16.00-25 36 E-4 HTS TL</t>
  </si>
  <si>
    <t>T488530</t>
  </si>
  <si>
    <t>18.00-25 40 E-4 HTS TL</t>
  </si>
  <si>
    <t>T445329</t>
  </si>
  <si>
    <t>18.00-25 40 L-4S HTS TL</t>
  </si>
  <si>
    <t>T445251</t>
  </si>
  <si>
    <t>18.00-33 36 E-4 HTS TL</t>
  </si>
  <si>
    <t>T445221</t>
  </si>
  <si>
    <t>2412A</t>
  </si>
  <si>
    <t>T52520</t>
  </si>
  <si>
    <t>9.00 -20 TR 175 BUT</t>
  </si>
  <si>
    <t>T52620</t>
  </si>
  <si>
    <t>10.00-20 TR 78 BUT</t>
  </si>
  <si>
    <t>T52720</t>
  </si>
  <si>
    <t>11.00-20 TR 179 BUT</t>
  </si>
  <si>
    <t>T52810</t>
  </si>
  <si>
    <t>12.00-20 V3.02.16 BUT</t>
  </si>
  <si>
    <t>T52920</t>
  </si>
  <si>
    <t>14.00-20 TR 274 BUT</t>
  </si>
  <si>
    <t>T55093</t>
  </si>
  <si>
    <t>14.5-20 TR 150 BUT</t>
  </si>
  <si>
    <t>2412O</t>
  </si>
  <si>
    <t>T55810</t>
  </si>
  <si>
    <t>16.00-25 TR 1175 BUT</t>
  </si>
  <si>
    <t>3312A</t>
  </si>
  <si>
    <t>T489973</t>
  </si>
  <si>
    <t>3314A</t>
  </si>
  <si>
    <t>T845374</t>
  </si>
  <si>
    <t>400/60-15.5 14 TRAILER TL OT</t>
  </si>
  <si>
    <t>3511A</t>
  </si>
  <si>
    <t>T482170</t>
  </si>
  <si>
    <t>T482192</t>
  </si>
  <si>
    <t>T482198</t>
  </si>
  <si>
    <t>T482220</t>
  </si>
  <si>
    <t>T483150</t>
  </si>
  <si>
    <t>T445409</t>
  </si>
  <si>
    <t>T483301</t>
  </si>
  <si>
    <t>T483810</t>
  </si>
  <si>
    <t>T484390</t>
  </si>
  <si>
    <t>T484420</t>
  </si>
  <si>
    <t>T485430</t>
  </si>
  <si>
    <t>T485450</t>
  </si>
  <si>
    <t>3512A</t>
  </si>
  <si>
    <t>T445410</t>
  </si>
  <si>
    <t>T445411</t>
  </si>
  <si>
    <t>T445412</t>
  </si>
  <si>
    <t>T445413</t>
  </si>
  <si>
    <t>T445414</t>
  </si>
  <si>
    <t>T445415</t>
  </si>
  <si>
    <t>3611A</t>
  </si>
  <si>
    <t>T445380</t>
  </si>
  <si>
    <t>600/50-22.5 20 TRS LS-2 SF TL EXCAVATOR</t>
  </si>
  <si>
    <t>T445381</t>
  </si>
  <si>
    <t>700/45-22.5 20 TRS LS-2 SF TL EXCAVATOR</t>
  </si>
  <si>
    <t>3612A</t>
  </si>
  <si>
    <t>T493551</t>
  </si>
  <si>
    <t>14.00R24 153 A8 GRS TL</t>
  </si>
  <si>
    <t>T493560</t>
  </si>
  <si>
    <t>17.5R25 153 A8 GRS TL</t>
  </si>
  <si>
    <t>T445171</t>
  </si>
  <si>
    <t>T445223</t>
  </si>
  <si>
    <t>23.5R25 176 B/195 A2 L-3 LOADER GRIP TL</t>
  </si>
  <si>
    <t>T445255</t>
  </si>
  <si>
    <t>3711A</t>
  </si>
  <si>
    <t>T486045</t>
  </si>
  <si>
    <t>T486051</t>
  </si>
  <si>
    <t>600/50-22.5 12 ELS L-1 TL</t>
  </si>
  <si>
    <t>3712A</t>
  </si>
  <si>
    <t>T445319</t>
  </si>
  <si>
    <t>500/50R17 121 A8 ELS TL</t>
  </si>
  <si>
    <t>T445250</t>
  </si>
  <si>
    <t>500/50R17 145 D ELS TL</t>
  </si>
  <si>
    <t>T445249</t>
  </si>
  <si>
    <t>500/60R22.5 146 D ELS TL</t>
  </si>
  <si>
    <t>T492100</t>
  </si>
  <si>
    <t>T445297</t>
  </si>
  <si>
    <t>T445292</t>
  </si>
  <si>
    <t>T445348</t>
  </si>
  <si>
    <t>710/45R22.5  156 D ELS TL</t>
  </si>
  <si>
    <t>T445146</t>
  </si>
  <si>
    <t>600/55R26.5 158 D ELS TL</t>
  </si>
  <si>
    <t>T445189</t>
  </si>
  <si>
    <t>650/65R26.5 165 D ELS TL</t>
  </si>
  <si>
    <t>T445227</t>
  </si>
  <si>
    <t>700/50R26.5 161 D ELS TL</t>
  </si>
  <si>
    <t>T445317</t>
  </si>
  <si>
    <t>750/55R26.5 164 D ELS TL</t>
  </si>
  <si>
    <t>T445439</t>
  </si>
  <si>
    <t>T445252</t>
  </si>
  <si>
    <t>T445332</t>
  </si>
  <si>
    <t>800/50R34 168 D ELS TL</t>
  </si>
  <si>
    <t>T445318</t>
  </si>
  <si>
    <t>800/60R34 174 D ELS TL</t>
  </si>
  <si>
    <t>T445453</t>
  </si>
  <si>
    <t>500/60R22.5 155 D COUNTRY KING TL</t>
  </si>
  <si>
    <t>T445402</t>
  </si>
  <si>
    <t>560/45R22.5 152 D COUNTRY KING TL</t>
  </si>
  <si>
    <t>T445401</t>
  </si>
  <si>
    <t>560/60R22.5 161 D COUNTRY KING TL</t>
  </si>
  <si>
    <t>T445405</t>
  </si>
  <si>
    <t>T445441</t>
  </si>
  <si>
    <t>T445407</t>
  </si>
  <si>
    <t>650/50R22.5 163 D COUNTRY KING TL</t>
  </si>
  <si>
    <t>T445404</t>
  </si>
  <si>
    <t>620/60R26.5 169 D COUNTRY KING TL</t>
  </si>
  <si>
    <t>T445440</t>
  </si>
  <si>
    <t>650/65R26.5 174 D COUNTRY KING TL</t>
  </si>
  <si>
    <t>T445406</t>
  </si>
  <si>
    <t>710/50R26.5 170 D COUNTRY KING TL</t>
  </si>
  <si>
    <t>3713A</t>
  </si>
  <si>
    <t>T845375</t>
  </si>
  <si>
    <t>400/60-15.5 14 ELS TL OT</t>
  </si>
  <si>
    <t>T845399</t>
  </si>
  <si>
    <t>500/60-15.5 12 ELS TL OT</t>
  </si>
  <si>
    <t>T845398</t>
  </si>
  <si>
    <t>500/55-17 12 ELS TL OT</t>
  </si>
  <si>
    <t>3812A</t>
  </si>
  <si>
    <t>T445245</t>
  </si>
  <si>
    <t>460/65R24 156 A8/151 D TRI STEEL TL</t>
  </si>
  <si>
    <t>T445222</t>
  </si>
  <si>
    <t>3813A</t>
  </si>
  <si>
    <t>T445330</t>
  </si>
  <si>
    <t>18.4B30 159 B TRI TL</t>
  </si>
  <si>
    <t>T445293</t>
  </si>
  <si>
    <t>T445294</t>
  </si>
  <si>
    <t>3814A</t>
  </si>
  <si>
    <t>T445391</t>
  </si>
  <si>
    <t>T445389</t>
  </si>
  <si>
    <t>T445419</t>
  </si>
  <si>
    <t>T445376</t>
  </si>
  <si>
    <t>T445378</t>
  </si>
  <si>
    <t>T445372</t>
  </si>
  <si>
    <t>T445392</t>
  </si>
  <si>
    <t>T445385</t>
  </si>
  <si>
    <t>T445393</t>
  </si>
  <si>
    <t>T445420</t>
  </si>
  <si>
    <t>T445383</t>
  </si>
  <si>
    <t>T445337</t>
  </si>
  <si>
    <t>T445444</t>
  </si>
  <si>
    <t>T445442</t>
  </si>
  <si>
    <t>T445384</t>
  </si>
  <si>
    <t>T445386</t>
  </si>
  <si>
    <t>T445371</t>
  </si>
  <si>
    <t>T445369</t>
  </si>
  <si>
    <t>T445370</t>
  </si>
  <si>
    <t>T445377</t>
  </si>
  <si>
    <t>T445338</t>
  </si>
  <si>
    <t>540/80R38 172 A8/167D TRI 2 TL</t>
  </si>
  <si>
    <t>T445445</t>
  </si>
  <si>
    <t>T445443</t>
  </si>
  <si>
    <t>T445390</t>
  </si>
  <si>
    <t>T486034</t>
  </si>
  <si>
    <t>600/50-22.5 16 ELS L-2 SF</t>
  </si>
  <si>
    <t>T445433</t>
  </si>
  <si>
    <t>600/50-22.5 16 FOREST KING TRS L-2 SF</t>
  </si>
  <si>
    <t>T445421</t>
  </si>
  <si>
    <t>710/40-22.5 16 FOREST KING TRS L-2 SF</t>
  </si>
  <si>
    <t>T445339</t>
  </si>
  <si>
    <t>650/60-26.5 12 FOREST KING TRS L-2 H SF</t>
  </si>
  <si>
    <t>T445395</t>
  </si>
  <si>
    <t>650/60-26.5 20 FOREST KING TRS L-2 SF</t>
  </si>
  <si>
    <t>T445225</t>
  </si>
  <si>
    <t>750/55-26.5 20 FOREST KING TRS L-2 SF</t>
  </si>
  <si>
    <t>T487410</t>
  </si>
  <si>
    <t>T487515</t>
  </si>
  <si>
    <t>T487550</t>
  </si>
  <si>
    <t>T445366</t>
  </si>
  <si>
    <t>710/40-22.5 16 FOREST KING F SF</t>
  </si>
  <si>
    <t>T445340</t>
  </si>
  <si>
    <t>T445336</t>
  </si>
  <si>
    <t>710/45-26.5 16 FOREST KING F SF</t>
  </si>
  <si>
    <t>T445311</t>
  </si>
  <si>
    <t>710/45-26.5 20 FOREST KING F SF</t>
  </si>
  <si>
    <t>T445333</t>
  </si>
  <si>
    <t>750/55-26.5 20 FOREST KING F SF</t>
  </si>
  <si>
    <t>T445454</t>
  </si>
  <si>
    <t>780/55-26.5 20 FOREST KING F SF</t>
  </si>
  <si>
    <t>T445296</t>
  </si>
  <si>
    <t>800/40-26.5 20 FOREST KING F SF</t>
  </si>
  <si>
    <t>T445365</t>
  </si>
  <si>
    <t>T445335</t>
  </si>
  <si>
    <t>T445314</t>
  </si>
  <si>
    <t>540/70-30 152 A8/159 A2 FOREST KING T SF</t>
  </si>
  <si>
    <t>T445334</t>
  </si>
  <si>
    <t>T445313</t>
  </si>
  <si>
    <t>650/75-38 168 A8/175 A2 FOREST KING T SF</t>
  </si>
  <si>
    <t>3412A</t>
  </si>
  <si>
    <t>T486510</t>
  </si>
  <si>
    <t>T445248</t>
  </si>
  <si>
    <t>T445373</t>
  </si>
  <si>
    <t>30.5L-32 18 FOREST KING LS-2 SF</t>
  </si>
  <si>
    <t>3414A</t>
  </si>
  <si>
    <t>T445320</t>
  </si>
  <si>
    <t>T445408</t>
  </si>
  <si>
    <t>3911A</t>
  </si>
  <si>
    <t>T545229</t>
  </si>
  <si>
    <t>540/65R28// 500/70-28 TR 218A</t>
  </si>
  <si>
    <t>T545312</t>
  </si>
  <si>
    <t>800/40-26.5 TR 218A BROMOBUT</t>
  </si>
  <si>
    <t>T545322</t>
  </si>
  <si>
    <t>600/70-38// 650/75-38 TR 218</t>
  </si>
  <si>
    <t>T55089</t>
  </si>
  <si>
    <t>600/50-22.5/ 600/55R22.5 TR 218A BROMOBUT</t>
  </si>
  <si>
    <t>T55091</t>
  </si>
  <si>
    <t>500/55-15.5/500/60-15.5 TR15 BROMOBUT</t>
  </si>
  <si>
    <t>T55092</t>
  </si>
  <si>
    <t>700/45-22.5// 710/40-22.5 TR 218A BROMOBUT</t>
  </si>
  <si>
    <t>T55094</t>
  </si>
  <si>
    <t>400/55-22.5 TR 15 BROMOBUT</t>
  </si>
  <si>
    <t>T55096</t>
  </si>
  <si>
    <t>500/60-22.5// 550/60R22.5 TR 218A BROMOBUT</t>
  </si>
  <si>
    <t>T55097</t>
  </si>
  <si>
    <t>500/60-26.5 // 540/60R26.5// 480/65R28// 500/65R28</t>
  </si>
  <si>
    <t>T55098</t>
  </si>
  <si>
    <t>600/55-26.5 TR 218A BROMOBUT</t>
  </si>
  <si>
    <t>T55099</t>
  </si>
  <si>
    <t>700/50-26.5// 710/45-26.5 TR 218A BROMOBUT</t>
  </si>
  <si>
    <t>T55100</t>
  </si>
  <si>
    <t>11.2/12.4-24// 380/65-24 TR 218A BUT</t>
  </si>
  <si>
    <t>T55101</t>
  </si>
  <si>
    <t>28L-26 TR 218A BROMOBUT</t>
  </si>
  <si>
    <t>T55102</t>
  </si>
  <si>
    <t>650/65-26.5 // 750/55-26.5// 620/75-26// 23.1-26 T</t>
  </si>
  <si>
    <t>T55105</t>
  </si>
  <si>
    <t>13.6/12 -24 TR 218A BUT</t>
  </si>
  <si>
    <t>T55112</t>
  </si>
  <si>
    <t>14.9-24/16.9-24 TR 218A BUT</t>
  </si>
  <si>
    <t>T55121</t>
  </si>
  <si>
    <t>16.9-26/ 18.4-26 TR218 BUT</t>
  </si>
  <si>
    <t>T55311</t>
  </si>
  <si>
    <t>12.4-28/13.6-28 TR218A BUT</t>
  </si>
  <si>
    <t>T55351</t>
  </si>
  <si>
    <t>14.9-28/14.9-30/12.4-32 TR218A BUT</t>
  </si>
  <si>
    <t>T55370</t>
  </si>
  <si>
    <t>16.9-28 TR 218A BUT OT</t>
  </si>
  <si>
    <t>T55371</t>
  </si>
  <si>
    <t>16.9/18.4-30// 520/65-30// 540/70-30 TR 218A BROMO</t>
  </si>
  <si>
    <t>T55388</t>
  </si>
  <si>
    <t>30.5-32/700/70-34 TR 218A BUT OT</t>
  </si>
  <si>
    <t>T55391</t>
  </si>
  <si>
    <t>16.9-34// 18.4-34 TR 218A BUT</t>
  </si>
  <si>
    <t>T55393</t>
  </si>
  <si>
    <t>24.5-32 TR 218A BUT OT</t>
  </si>
  <si>
    <t>T55394</t>
  </si>
  <si>
    <t>600/65-34//700/55-34 TR 218A BROMOBUT</t>
  </si>
  <si>
    <t>T55395</t>
  </si>
  <si>
    <t>580/65B34// 520/65-34// 600/65-34 TR 218A</t>
  </si>
  <si>
    <t>T55430</t>
  </si>
  <si>
    <t>16.9/18.4-38 TR 218A BUT</t>
  </si>
  <si>
    <t>T55445</t>
  </si>
  <si>
    <t>20.8 - 38         TR 218A BUT OT</t>
  </si>
  <si>
    <t>T55451</t>
  </si>
  <si>
    <t>T55767</t>
  </si>
  <si>
    <t>14.00-24 TR 1175A BUT</t>
  </si>
  <si>
    <t>T56410</t>
  </si>
  <si>
    <t>400/60-15.5 TR 15 BUT</t>
  </si>
  <si>
    <t>T56422</t>
  </si>
  <si>
    <t>T56435</t>
  </si>
  <si>
    <t>550/45-22.5// 560/45R22.5 TR 218A</t>
  </si>
  <si>
    <t>3911O</t>
  </si>
  <si>
    <t>T55831</t>
  </si>
  <si>
    <t>18.00/020.5/23.5/ 25/65-25 TR 1175 BR</t>
  </si>
  <si>
    <t>T55867</t>
  </si>
  <si>
    <t>17.5-25 TR 1175 BUT</t>
  </si>
  <si>
    <t>T55872</t>
  </si>
  <si>
    <t>T55877</t>
  </si>
  <si>
    <t>22/65-25 TR 1175 BROMOBUT</t>
  </si>
  <si>
    <t>T55878</t>
  </si>
  <si>
    <t>22/65-25 TR 220 BROMOBUT</t>
  </si>
  <si>
    <t>6112A</t>
  </si>
  <si>
    <t>T299520</t>
  </si>
  <si>
    <t>FLAP 170-20</t>
  </si>
  <si>
    <t>T299530</t>
  </si>
  <si>
    <t>FLAP 195-20</t>
  </si>
  <si>
    <t>T299537</t>
  </si>
  <si>
    <t>FLAP 225-20</t>
  </si>
  <si>
    <t>T299538</t>
  </si>
  <si>
    <t>FLAP 260-20</t>
  </si>
  <si>
    <t>6121A</t>
  </si>
  <si>
    <t>T299540</t>
  </si>
  <si>
    <t>FLAP 430-25</t>
  </si>
  <si>
    <t>T299531</t>
  </si>
  <si>
    <t>FLAP 260-24/25</t>
  </si>
  <si>
    <t>8231A</t>
  </si>
  <si>
    <t>T449600</t>
  </si>
  <si>
    <t>OR-220</t>
  </si>
  <si>
    <t>T449610</t>
  </si>
  <si>
    <t>OR-225</t>
  </si>
  <si>
    <t>T449620</t>
  </si>
  <si>
    <t>OR-325</t>
  </si>
  <si>
    <t>T449630</t>
  </si>
  <si>
    <t>OR-329</t>
  </si>
  <si>
    <t>ПРОМИСЛОВІ ШИНИ NOKIAN TYRES</t>
  </si>
  <si>
    <t>T445452</t>
  </si>
  <si>
    <t>T445451</t>
  </si>
  <si>
    <t>10.00-20 16 ARMOR GARD</t>
  </si>
  <si>
    <t>T445450</t>
  </si>
  <si>
    <t>11.00-20 16 ARMOR GARD</t>
  </si>
  <si>
    <t>T445459</t>
  </si>
  <si>
    <t>12.00-20 20 ARMOR GARD</t>
  </si>
  <si>
    <t>T445449</t>
  </si>
  <si>
    <t>12.00-20 20 ARMOR GARD MINE</t>
  </si>
  <si>
    <t>365/80R20 152 G MPT AGILE TL</t>
  </si>
  <si>
    <t>315/60R22.5 174 A5 HTS TUGGER TL</t>
  </si>
  <si>
    <t>600/50R22.5 156 D ELS TL</t>
  </si>
  <si>
    <t>650/60R34 175 D ELS TL</t>
  </si>
  <si>
    <t>710/55R34 169 D ELS TL</t>
  </si>
  <si>
    <t>600/50R22.5 159 D COUNTRY KING TL</t>
  </si>
  <si>
    <t>550/60R22.5 151 D ELS TL</t>
  </si>
  <si>
    <t>560/45R22.5 146 D ELS TL</t>
  </si>
  <si>
    <t>340/80R18 143 A8/138 D TRI 2 TL</t>
  </si>
  <si>
    <t>360/80R20 147 A8/143 D TRI 2 TL</t>
  </si>
  <si>
    <t>300/80R24 133 A8/128 D TRI 2 TL</t>
  </si>
  <si>
    <t>340/80R24 140 A8/135 D TRI 2 TL</t>
  </si>
  <si>
    <t>360/80R24 143 A8/138 D TRI 2 TL</t>
  </si>
  <si>
    <t>400/80R24 149 A8/144 DTRI 2 TL</t>
  </si>
  <si>
    <t>420/65R24 151 A8/146 D TRI 2 TL</t>
  </si>
  <si>
    <t>440/80R24 154 A8/149 D TRI 2 TL</t>
  </si>
  <si>
    <t>460/65R24 156 A8/151 D TRI 2 TL</t>
  </si>
  <si>
    <t>540/65R24 158 A8/154 D TRI 2 TL</t>
  </si>
  <si>
    <t>400/80R28 151 A8/146 D TRI 2 TL</t>
  </si>
  <si>
    <t>440/80R28 156 A8/151 D TRI 2 TL</t>
  </si>
  <si>
    <t>480/65R28 154 A8/149 D TRI 2 TL</t>
  </si>
  <si>
    <t>540/65R28 160 A8/155 D TRI 2 TL</t>
  </si>
  <si>
    <t>440/80R30 157 A8/153 D TRI 2 TL</t>
  </si>
  <si>
    <t>480/80R30 162 A8/175 D TRI 2 TL</t>
  </si>
  <si>
    <t>540/65R30 161 A8/156 D TRI 2 TL</t>
  </si>
  <si>
    <t>440/80R34 159 A8/155 D TRI 2 TL</t>
  </si>
  <si>
    <t>480/80R34 164 A8/159 D TRI 2 TL</t>
  </si>
  <si>
    <t>480/80R38 166 A8/161 DTRI 2 TL</t>
  </si>
  <si>
    <t>600/65R38 170 A8/166 D TRI 2 TL</t>
  </si>
  <si>
    <t>650/65R38 175 A8/170 D TRI 2 TL</t>
  </si>
  <si>
    <t>650/65R42 176 A8/171 D TRI 2 TL</t>
  </si>
  <si>
    <t>T445460</t>
  </si>
  <si>
    <t>600/65R34 165 A8/172 A2 FOREST RIDER SB TL</t>
  </si>
  <si>
    <t>600/55R26.5 165 A8/172 A2 FOREST RIDER</t>
  </si>
  <si>
    <t>T445436</t>
  </si>
  <si>
    <t>710/45R26.5 168 A8/175 A2 FOREST RIDER</t>
  </si>
  <si>
    <t>T445455</t>
  </si>
  <si>
    <t>14.00-24// 15.5-25// 17.5-25 TR220A</t>
  </si>
  <si>
    <t>18.00/020.5/23.5/ 25/65-25 TR 220 BROMOBUT</t>
  </si>
  <si>
    <t>500/50-17 TR 15 BROMOBUT</t>
  </si>
  <si>
    <t>9.00-20 14 ARMOR GARD</t>
  </si>
  <si>
    <t>12.00-20 20 L-5S MINE</t>
  </si>
  <si>
    <t>500/50R17 157 A8/146 D TRAILER TL</t>
  </si>
  <si>
    <t>11.2-24 10/119 A8 TR FS FOREST</t>
  </si>
  <si>
    <t>12.4-24 12/128 A8 TR FS FOREST</t>
  </si>
  <si>
    <t>13.6-24 10/128 A8 TR FS FOREST</t>
  </si>
  <si>
    <t>14.9-24 14/138 A8 TR FS FOREST</t>
  </si>
  <si>
    <t>13.6-28 10/130 A8 TR FS FOREST</t>
  </si>
  <si>
    <t>14.9-28 14/140 A8 TR FOREST</t>
  </si>
  <si>
    <t>16.9-28 14/145 A8 TR FOREST</t>
  </si>
  <si>
    <t>16.9-30 14/144 A8 TR FS FOREST</t>
  </si>
  <si>
    <t>16.9-34 14/146 A8 TR FS FOREST</t>
  </si>
  <si>
    <t>18.4-34 14/154 A8 TR FS FOREST</t>
  </si>
  <si>
    <t>18.4-38 14/155 A8 TR FOREST</t>
  </si>
  <si>
    <t>20.8-38 14/159 A8 TR FOREST</t>
  </si>
  <si>
    <t>500/65R24 142 A8/139 B TR MULTIPLUS TL</t>
  </si>
  <si>
    <t>500/65R28 144 A8/141 B TR MULTIPLUS TL</t>
  </si>
  <si>
    <t>540/65R28 149 A8/146 B TR MULTIPLUS TL</t>
  </si>
  <si>
    <t>600/65R34 157 A8/154 B TR MULTIPLUS TL</t>
  </si>
  <si>
    <t>600/65R38 159 A8/156 B TR MULTIPLUS TL</t>
  </si>
  <si>
    <t>650/65R38 164 A8/160 B TR MULTIPLUS TL</t>
  </si>
  <si>
    <t>20.5R25 168 B/186 A2 L-3 LOADER GRIP TL</t>
  </si>
  <si>
    <t>17.5R25 157 B/176 A2 L-3 LOADER GRIP TL</t>
  </si>
  <si>
    <t>550/45-22.5 12 ELS TL</t>
  </si>
  <si>
    <t>480/65R24 151 A8/146 D TRI STEEL TL</t>
  </si>
  <si>
    <t>580/65B30 161 B TRI TL</t>
  </si>
  <si>
    <t>580/65B34 164 B TRI TL</t>
  </si>
  <si>
    <t>600/65-34 14 TRS L-2 SF</t>
  </si>
  <si>
    <t>700/55-34 14 TRS L-2 SF</t>
  </si>
  <si>
    <t>700/70-34 16 TRS SF</t>
  </si>
  <si>
    <t>620/75-26 159 A8/167 A2 FOREST KING T SF</t>
  </si>
  <si>
    <t>500/70-28 146 A8/153 A2 FOREST KING T SF</t>
  </si>
  <si>
    <t>600/70-38 164 A8/171 A2 FOREST KING T SF</t>
  </si>
  <si>
    <t>23.1-26 16 FOREST KING TRS LS-2 SF</t>
  </si>
  <si>
    <t>28L-26 16 FOREST KING TRS LS-2 SF</t>
  </si>
  <si>
    <t>710/55R34 171 A8/178 A2 FOREST RIDER SB</t>
  </si>
  <si>
    <t>Важкі промислові шини (в наявності)ACTIVE</t>
  </si>
  <si>
    <t>Шини для військової техніки (в наявності)ACTIVE</t>
  </si>
  <si>
    <t>Шини для гірничо-видобувних машин (в наявності)ACTIVE</t>
  </si>
  <si>
    <t>Портові шини (в наявності)ACTIVE</t>
  </si>
  <si>
    <t>Портові радіальні шини</t>
  </si>
  <si>
    <t>Вантажні та промислові камери (в наявності)ACTIVE</t>
  </si>
  <si>
    <t>Вантажні та промислові камери (під замовлення)ORDER</t>
  </si>
  <si>
    <t>Шини для трейлерів (в наявності)ACTIVE</t>
  </si>
  <si>
    <t>Шини для трейлерів, OT</t>
  </si>
  <si>
    <t xml:space="preserve">Шини для лісової техніки, радіальні </t>
  </si>
  <si>
    <t>Шини для землерийної техніки (в наявності)ACTIVE</t>
  </si>
  <si>
    <t>Шини для землерийної техніки, радіальні ( в наявності)ACTIVE</t>
  </si>
  <si>
    <t>Флотаційні шини(не покоджують поверхню грунту), в наявності  ACTIVE</t>
  </si>
  <si>
    <t>Флотаційні шини, радіальні (в наявності)ACTIVE</t>
  </si>
  <si>
    <t>Флотаційні шини OT</t>
  </si>
  <si>
    <t>Шини TRI, радіальні (в наявності)  ACTIVE</t>
  </si>
  <si>
    <t>Шини для екскаваторів із зворотньою лопатою</t>
  </si>
  <si>
    <t>Шини TRI 2, радіальні</t>
  </si>
  <si>
    <t>Шини для лісової техніки</t>
  </si>
  <si>
    <t>Шини для трелювальних тракторів (в наявності)ACTIVE</t>
  </si>
  <si>
    <t>Шини для лісової техніки, радіальні</t>
  </si>
  <si>
    <t>Камери для сільськогосподарських шин (в наявності)ACTIVE</t>
  </si>
  <si>
    <t>Камери для сільськогосподарських шин (під замовлення)ORDER</t>
  </si>
  <si>
    <t>Обідні стрічки/ IND 16 - 20" (в наявності)ACTIVE</t>
  </si>
  <si>
    <t>Обідні стрічки/ TR. EM, FOREST (в наявності)ACTIVE</t>
  </si>
  <si>
    <t>Вентиль/ TM, EM, FOREST (в наявності)ACTIVE</t>
  </si>
  <si>
    <t>Шини для тракторів (в наявності)ACTIVE</t>
  </si>
  <si>
    <t>15.5R25 152 B/ 169 A2 L-3 LOADER GRIP 2 TL</t>
  </si>
  <si>
    <t>Т445463</t>
  </si>
  <si>
    <t>T445467</t>
  </si>
  <si>
    <t>500/70R24 / 19.5LR24 164 A8 / 159 D TRI 2 STEEL TL</t>
  </si>
  <si>
    <t xml:space="preserve">  Т445461  </t>
  </si>
  <si>
    <t>600/70R30 165 A8 / 172 A2 Forest Rider SF</t>
  </si>
  <si>
    <t>T445465</t>
  </si>
  <si>
    <t xml:space="preserve">650/65R26.5 174D ELS SB TL     </t>
  </si>
  <si>
    <t>"</t>
  </si>
  <si>
    <t>группа шин</t>
  </si>
  <si>
    <t>580/65R22.5 166 D COUNTRY KING TL</t>
  </si>
  <si>
    <t>к</t>
  </si>
  <si>
    <t>ол</t>
  </si>
  <si>
    <t>в</t>
  </si>
  <si>
    <t>18.00-33 40 E-4 HTS TL</t>
  </si>
  <si>
    <t>18.00-33 40 HTS L-4S TL</t>
  </si>
  <si>
    <t>14.00-24 28 RTG TL</t>
  </si>
  <si>
    <t>18.00-25 40 RTG E-3 TL</t>
  </si>
  <si>
    <t>16.00R25 HTS STRADDLE TL</t>
  </si>
  <si>
    <t>710/55R34 177 D ELS SB TL</t>
  </si>
  <si>
    <t>650/65-26.5 20 ELS L-2 SF</t>
  </si>
  <si>
    <t>600/50-22.5 20 FOREST KING TRS L-2 SF</t>
  </si>
  <si>
    <t>500/60-26.5 12 TRS LS-2 H SF</t>
  </si>
  <si>
    <t>710/40-24.5 20 FOREST KING F SF TT</t>
  </si>
  <si>
    <t>600/55-26.5 20 FOREST KING F SF TT</t>
  </si>
  <si>
    <t>710/45-26.5 24 FOREST KING F SF TT</t>
  </si>
  <si>
    <t>24.5-32         16 FOREST KING TRS L-2 SF</t>
  </si>
  <si>
    <t>Шини для лісової техніки NORDMAN</t>
  </si>
  <si>
    <t>600/55-26.5 16 NORDMAN FOREST SF TT</t>
  </si>
  <si>
    <t>710/45-26.5 16 NORDMAN FOREST SF TT</t>
  </si>
  <si>
    <t>600/65-34 20 NORDMAN FOREST SF TT</t>
  </si>
  <si>
    <t>700/55-34 20 NORDMAN FOREST SF TT</t>
  </si>
  <si>
    <t>800/50R26.5 177 A8/ 184 A2 FOREST RIDER SB TL</t>
  </si>
  <si>
    <t>650/45R24,5 161A8/168 A2 FOREST RIDER SB TL</t>
  </si>
  <si>
    <t>650/85R38  179A8/186A2  FOREST RIDER SB TL</t>
  </si>
  <si>
    <t>600/60R28 159 A8/ 167 A2 FOREST RIDER SB TL</t>
  </si>
  <si>
    <t>650/65R38 171 A8/ 178 A2 FOREST RIDER SB TL</t>
  </si>
  <si>
    <t>TL Вентиль TR 618A</t>
  </si>
  <si>
    <t>Клапан контролю тиску</t>
  </si>
  <si>
    <t>Індикатор тиску LED, Агро</t>
  </si>
  <si>
    <t>Індикатор тиску LED, Лесная промышленность</t>
  </si>
  <si>
    <t>Індикатор тиску LED, Индустриальный</t>
  </si>
  <si>
    <t>T445514</t>
  </si>
  <si>
    <t>T445458</t>
  </si>
  <si>
    <t>T445471</t>
  </si>
  <si>
    <t>T445468</t>
  </si>
  <si>
    <t>T445418</t>
  </si>
  <si>
    <t>T445470</t>
  </si>
  <si>
    <t>T486066</t>
  </si>
  <si>
    <t>T445477</t>
  </si>
  <si>
    <t>T445295</t>
  </si>
  <si>
    <t>T445397</t>
  </si>
  <si>
    <t>T445523</t>
  </si>
  <si>
    <t>T486800</t>
  </si>
  <si>
    <t>T445473</t>
  </si>
  <si>
    <t>T445474</t>
  </si>
  <si>
    <t>T445475</t>
  </si>
  <si>
    <t>T445476</t>
  </si>
  <si>
    <t>T445462</t>
  </si>
  <si>
    <t>T445457</t>
  </si>
  <si>
    <t>T445466</t>
  </si>
  <si>
    <t>T445464</t>
  </si>
  <si>
    <t>T449400</t>
  </si>
  <si>
    <t>T845503</t>
  </si>
  <si>
    <t>T845504</t>
  </si>
  <si>
    <t>T845505</t>
  </si>
  <si>
    <t>ккд</t>
  </si>
  <si>
    <t>курс евро</t>
  </si>
  <si>
    <t>розн</t>
  </si>
  <si>
    <t>"-5%"</t>
  </si>
  <si>
    <t>"-10%"</t>
  </si>
  <si>
    <t>Ціна(з ПДВ)</t>
  </si>
  <si>
    <t>T845495</t>
  </si>
  <si>
    <t>250/80R16 119G TRI 2 STEEL TL</t>
  </si>
  <si>
    <t>По всем вопросам касательно шин дисков и автокамер прощу звонить на номер 067-632-14-20; 050 537-97-16 Павел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</si>
</sst>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[$€-2]\ * #,##0_-;\-[$€-2]\ * #,##0_-;_-[$€-2]\ * &quot;-&quot;??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3"/>
      <color indexed="9"/>
      <name val="Calibri"/>
      <family val="2"/>
    </font>
    <font>
      <b/>
      <sz val="11"/>
      <name val="Calibri"/>
      <family val="2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4" xfId="46" applyAlignment="1">
      <alignment/>
    </xf>
    <xf numFmtId="0" fontId="8" fillId="0" borderId="4" xfId="46" applyNumberFormat="1" applyAlignment="1">
      <alignment/>
    </xf>
    <xf numFmtId="0" fontId="8" fillId="0" borderId="4" xfId="46" applyFont="1" applyBorder="1" applyAlignment="1">
      <alignment/>
    </xf>
    <xf numFmtId="0" fontId="8" fillId="24" borderId="10" xfId="46" applyFill="1" applyBorder="1" applyAlignment="1">
      <alignment/>
    </xf>
    <xf numFmtId="0" fontId="22" fillId="0" borderId="4" xfId="46" applyFont="1" applyBorder="1" applyAlignment="1">
      <alignment/>
    </xf>
    <xf numFmtId="0" fontId="8" fillId="0" borderId="4" xfId="46" applyFont="1" applyAlignment="1">
      <alignment/>
    </xf>
    <xf numFmtId="0" fontId="22" fillId="0" borderId="4" xfId="46" applyFont="1" applyAlignment="1">
      <alignment/>
    </xf>
    <xf numFmtId="0" fontId="9" fillId="0" borderId="5" xfId="47" applyFont="1" applyAlignment="1">
      <alignment horizontal="center" vertical="center"/>
    </xf>
    <xf numFmtId="0" fontId="9" fillId="0" borderId="5" xfId="47" applyFont="1" applyAlignment="1">
      <alignment horizontal="center" vertical="center" wrapText="1"/>
    </xf>
    <xf numFmtId="0" fontId="9" fillId="0" borderId="5" xfId="47" applyFont="1" applyBorder="1" applyAlignment="1">
      <alignment horizontal="center" vertical="center" wrapText="1"/>
    </xf>
    <xf numFmtId="0" fontId="11" fillId="0" borderId="5" xfId="47" applyFont="1" applyAlignment="1">
      <alignment horizontal="center" vertical="center" wrapText="1"/>
    </xf>
    <xf numFmtId="0" fontId="9" fillId="0" borderId="5" xfId="47" applyAlignment="1">
      <alignment/>
    </xf>
    <xf numFmtId="0" fontId="9" fillId="0" borderId="5" xfId="47" applyAlignment="1">
      <alignment horizontal="center"/>
    </xf>
    <xf numFmtId="164" fontId="9" fillId="0" borderId="5" xfId="47" applyNumberFormat="1" applyFont="1" applyAlignment="1">
      <alignment/>
    </xf>
    <xf numFmtId="0" fontId="23" fillId="0" borderId="5" xfId="47" applyNumberFormat="1" applyFont="1" applyAlignment="1">
      <alignment/>
    </xf>
    <xf numFmtId="164" fontId="11" fillId="0" borderId="5" xfId="47" applyNumberFormat="1" applyFont="1" applyAlignment="1">
      <alignment/>
    </xf>
    <xf numFmtId="0" fontId="0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5" xfId="47" applyFont="1" applyAlignment="1">
      <alignment horizontal="center"/>
    </xf>
    <xf numFmtId="0" fontId="11" fillId="0" borderId="5" xfId="47" applyFont="1" applyAlignment="1">
      <alignment horizontal="center"/>
    </xf>
    <xf numFmtId="0" fontId="9" fillId="0" borderId="5" xfId="47" applyAlignment="1">
      <alignment horizontal="center" vertical="center"/>
    </xf>
    <xf numFmtId="1" fontId="9" fillId="0" borderId="5" xfId="47" applyNumberFormat="1" applyAlignment="1">
      <alignment horizontal="center" vertical="center"/>
    </xf>
    <xf numFmtId="0" fontId="9" fillId="0" borderId="5" xfId="47" applyAlignment="1">
      <alignment horizontal="center"/>
    </xf>
    <xf numFmtId="0" fontId="9" fillId="0" borderId="5" xfId="47" applyAlignment="1">
      <alignment/>
    </xf>
    <xf numFmtId="1" fontId="9" fillId="0" borderId="5" xfId="47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5" xfId="47" applyFill="1" applyAlignment="1">
      <alignment horizontal="center"/>
    </xf>
    <xf numFmtId="0" fontId="9" fillId="0" borderId="5" xfId="47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1533525</xdr:colOff>
      <xdr:row>0</xdr:row>
      <xdr:rowOff>0</xdr:rowOff>
    </xdr:from>
    <xdr:to>
      <xdr:col>3</xdr:col>
      <xdr:colOff>3695700</xdr:colOff>
      <xdr:row>6</xdr:row>
      <xdr:rowOff>57150</xdr:rowOff>
    </xdr:to>
    <xdr:pic>
      <xdr:nvPicPr>
        <xdr:cNvPr id="1" name="Picture 1" descr="tyres_colour_ne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2152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3</xdr:col>
      <xdr:colOff>1533525</xdr:colOff>
      <xdr:row>6</xdr:row>
      <xdr:rowOff>57150</xdr:rowOff>
    </xdr:to>
    <xdr:pic>
      <xdr:nvPicPr>
        <xdr:cNvPr id="2" name="Picture 1" descr="tyres_colour_ne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2152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2152650</xdr:colOff>
      <xdr:row>0</xdr:row>
      <xdr:rowOff>0</xdr:rowOff>
    </xdr:from>
    <xdr:to>
      <xdr:col>2</xdr:col>
      <xdr:colOff>66675</xdr:colOff>
      <xdr:row>6</xdr:row>
      <xdr:rowOff>57150</xdr:rowOff>
    </xdr:to>
    <xdr:pic>
      <xdr:nvPicPr>
        <xdr:cNvPr id="3" name="Picture 1" descr="tyres_colour_ne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0"/>
          <a:ext cx="2162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2152650</xdr:colOff>
      <xdr:row>6</xdr:row>
      <xdr:rowOff>57150</xdr:rowOff>
    </xdr:to>
    <xdr:pic>
      <xdr:nvPicPr>
        <xdr:cNvPr id="4" name="Picture 1" descr="tyres_colour_neg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Rider%20(tractor-based%20machines)\T445466.JPG" TargetMode="External" /><Relationship Id="rId2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Rider%20(tractor-based%20machines)\T445461.jpg" TargetMode="External" /><Relationship Id="rId3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Rider%20(tractor-based%20machines)\T445455.jpg" TargetMode="External" /><Relationship Id="rId4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Rider%20(tractor-based%20machines)\T445460.jpg" TargetMode="External" /><Relationship Id="rId5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Rider%20(tractor-based%20machines)\T445464.jpg" TargetMode="External" /><Relationship Id="rId6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Rider%20(tractor-based%20machines)\T445457.jpg" TargetMode="External" /><Relationship Id="rId7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King%20T\T445335.jpg" TargetMode="External" /><Relationship Id="rId8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King%20T\T445314.jpg" TargetMode="External" /><Relationship Id="rId9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King%20T\T445365.jpg" TargetMode="External" /><Relationship Id="rId10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King%20T\T445334.jpg" TargetMode="External" /><Relationship Id="rId11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Forest%20King%20T\T445313.jpg" TargetMode="External" /><Relationship Id="rId12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45409.jpg" TargetMode="External" /><Relationship Id="rId13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2170.jpg" TargetMode="External" /><Relationship Id="rId14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2192.jpg" TargetMode="External" /><Relationship Id="rId15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2198.jpg" TargetMode="External" /><Relationship Id="rId16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2220.jpg" TargetMode="External" /><Relationship Id="rId17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3150.jpg" TargetMode="External" /><Relationship Id="rId18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3301.jpg" TargetMode="External" /><Relationship Id="rId19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3810.jpg" TargetMode="External" /><Relationship Id="rId20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4390.jpg" TargetMode="External" /><Relationship Id="rId21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4420.jpg" TargetMode="External" /><Relationship Id="rId22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5430.jpg" TargetMode="External" /><Relationship Id="rId23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Forest\T485450.jpg" TargetMode="External" /><Relationship Id="rId24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Multiplus\T445410.jpg" TargetMode="External" /><Relationship Id="rId25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Multiplus\T445411.jpg" TargetMode="External" /><Relationship Id="rId26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Multiplus\T445412.jpg" TargetMode="External" /><Relationship Id="rId27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Multiplus\T445413.jpg" TargetMode="External" /><Relationship Id="rId28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Multiplus\T445414.jpg" TargetMode="External" /><Relationship Id="rId29" Type="http://schemas.openxmlformats.org/officeDocument/2006/relationships/hyperlink" Target="file://E:\&#1071;\Web%20Nokian\&#1051;&#1077;&#1089;&#1085;&#1072;&#1103;%20&#1087;&#1088;&#1086;&#1084;&#1099;&#1096;&#1083;&#1077;&#1085;&#1085;&#1086;&#1089;&#1090;&#1100;\&#1051;&#1077;&#1089;&#1085;&#1086;&#1081;%20&#1090;&#1088;&#1072;&#1082;&#1090;&#1086;&#1088;\Nokian%20TR%20Multiplus\T445415.jpg" TargetMode="External" /><Relationship Id="rId30" Type="http://schemas.openxmlformats.org/officeDocument/2006/relationships/hyperlink" Target="file://E:\&#1071;\Web%20Nokian\&#1051;&#1077;&#1089;&#1085;&#1072;&#1103;%20&#1087;&#1088;&#1086;&#1084;&#1099;&#1096;&#1083;&#1077;&#1085;&#1085;&#1086;&#1089;&#1090;&#1100;\&#1055;&#1088;&#1080;&#1094;&#1077;&#1087;%20&#1076;&#1083;&#1103;%20&#1090;&#1088;&#1072;&#1085;&#1089;&#1087;&#1086;&#1088;&#1090;&#1080;&#1088;&#1086;&#1074;&#1082;&#1080;%20&#1083;&#1077;&#1089;&#1086;&#1084;&#1072;&#1090;&#1077;&#1088;&#1080;&#1072;&#1083;&#1086;&#1074;\Nokian%20ELS%20L-1\T486051.jpg" TargetMode="External" /><Relationship Id="rId31" Type="http://schemas.openxmlformats.org/officeDocument/2006/relationships/hyperlink" Target="file://E:\&#1071;\Web%20Nokian\&#1051;&#1077;&#1089;&#1085;&#1072;&#1103;%20&#1087;&#1088;&#1086;&#1084;&#1099;&#1096;&#1083;&#1077;&#1085;&#1085;&#1086;&#1089;&#1090;&#1100;\&#1055;&#1088;&#1080;&#1094;&#1077;&#1087;%20&#1076;&#1083;&#1103;%20&#1090;&#1088;&#1072;&#1085;&#1089;&#1087;&#1086;&#1088;&#1090;&#1080;&#1088;&#1086;&#1074;&#1082;&#1080;%20&#1083;&#1077;&#1089;&#1086;&#1084;&#1072;&#1090;&#1077;&#1088;&#1080;&#1072;&#1083;&#1086;&#1074;\Nokian%20ELS\T845375.jpg" TargetMode="External" /><Relationship Id="rId32" Type="http://schemas.openxmlformats.org/officeDocument/2006/relationships/hyperlink" Target="file://E:\&#1071;\Web%20Nokian\&#1051;&#1077;&#1089;&#1085;&#1072;&#1103;%20&#1087;&#1088;&#1086;&#1084;&#1099;&#1096;&#1083;&#1077;&#1085;&#1085;&#1086;&#1089;&#1090;&#1100;\&#1055;&#1088;&#1080;&#1094;&#1077;&#1087;%20&#1076;&#1083;&#1103;%20&#1090;&#1088;&#1072;&#1085;&#1089;&#1087;&#1086;&#1088;&#1090;&#1080;&#1088;&#1086;&#1074;&#1082;&#1080;%20&#1083;&#1077;&#1089;&#1086;&#1084;&#1072;&#1090;&#1077;&#1088;&#1080;&#1072;&#1083;&#1086;&#1074;\Nokian%20ELS\T845399.jpg" TargetMode="External" /><Relationship Id="rId33" Type="http://schemas.openxmlformats.org/officeDocument/2006/relationships/hyperlink" Target="file://E:\&#1071;\Web%20Nokian\&#1051;&#1077;&#1089;&#1085;&#1072;&#1103;%20&#1087;&#1088;&#1086;&#1084;&#1099;&#1096;&#1083;&#1077;&#1085;&#1085;&#1086;&#1089;&#1090;&#1100;\&#1055;&#1088;&#1080;&#1094;&#1077;&#1087;%20&#1076;&#1083;&#1103;%20&#1090;&#1088;&#1072;&#1085;&#1089;&#1087;&#1086;&#1088;&#1090;&#1080;&#1088;&#1086;&#1074;&#1082;&#1080;%20&#1083;&#1077;&#1089;&#1086;&#1084;&#1072;&#1090;&#1077;&#1088;&#1080;&#1072;&#1083;&#1086;&#1074;\Nokian%20ELS\T845398.jpg" TargetMode="External" /><Relationship Id="rId34" Type="http://schemas.openxmlformats.org/officeDocument/2006/relationships/hyperlink" Target="file://E:\&#1071;\Web%20Nokian\&#1051;&#1077;&#1089;&#1085;&#1072;&#1103;%20&#1087;&#1088;&#1086;&#1084;&#1099;&#1096;&#1083;&#1077;&#1085;&#1085;&#1086;&#1089;&#1090;&#1100;\&#1055;&#1088;&#1080;&#1094;&#1077;&#1087;%20&#1076;&#1083;&#1103;%20&#1090;&#1088;&#1072;&#1085;&#1089;&#1087;&#1086;&#1088;&#1090;&#1080;&#1088;&#1086;&#1074;&#1082;&#1080;%20&#1083;&#1077;&#1089;&#1086;&#1084;&#1072;&#1090;&#1077;&#1088;&#1080;&#1072;&#1083;&#1086;&#1074;\Nokian%20ELS\T486045.jpg" TargetMode="External" /><Relationship Id="rId35" Type="http://schemas.openxmlformats.org/officeDocument/2006/relationships/hyperlink" Target="file://E:\&#1071;\Web%20Nokian\&#1051;&#1077;&#1089;&#1085;&#1072;&#1103;%20&#1087;&#1088;&#1086;&#1084;&#1099;&#1096;&#1083;&#1077;&#1085;&#1085;&#1086;&#1089;&#1090;&#1100;\&#1057;&#1082;&#1080;&#1076;&#1076;&#1077;&#1088;%20%20&#1090;&#1088;&#1077;&#1083;&#1077;&#1074;&#1086;&#1095;&#1085;&#1099;&#1081;%20&#1090;&#1088;&#1072;&#1082;&#1090;&#1086;&#1088;\Nokian%20Forest%20King%20TRS%20LS-2\T445373.jpg" TargetMode="External" /><Relationship Id="rId36" Type="http://schemas.openxmlformats.org/officeDocument/2006/relationships/hyperlink" Target="file://E:\&#1071;\Web%20Nokian\&#1051;&#1077;&#1089;&#1085;&#1072;&#1103;%20&#1087;&#1088;&#1086;&#1084;&#1099;&#1096;&#1083;&#1077;&#1085;&#1085;&#1086;&#1089;&#1090;&#1100;\&#1057;&#1082;&#1080;&#1076;&#1076;&#1077;&#1088;%20%20&#1090;&#1088;&#1077;&#1083;&#1077;&#1074;&#1086;&#1095;&#1085;&#1099;&#1081;%20&#1090;&#1088;&#1072;&#1082;&#1090;&#1086;&#1088;\Nokian%20Forest%20King%20TRS%20LS-2\T445248.jpg" TargetMode="External" /><Relationship Id="rId37" Type="http://schemas.openxmlformats.org/officeDocument/2006/relationships/hyperlink" Target="file://E:\&#1071;\Web%20Nokian\&#1051;&#1077;&#1089;&#1085;&#1072;&#1103;%20&#1087;&#1088;&#1086;&#1084;&#1099;&#1096;&#1083;&#1077;&#1085;&#1085;&#1086;&#1089;&#1090;&#1100;\&#1057;&#1082;&#1080;&#1076;&#1076;&#1077;&#1088;%20%20&#1090;&#1088;&#1077;&#1083;&#1077;&#1074;&#1086;&#1095;&#1085;&#1099;&#1081;%20&#1090;&#1088;&#1072;&#1082;&#1090;&#1086;&#1088;\Nokian%20Forest%20King%20TRS%20LS-2\T486510.jpg" TargetMode="External" /><Relationship Id="rId38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Rider\T445436.jpg" TargetMode="External" /><Relationship Id="rId39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Rider\T445320.jpg" TargetMode="External" /><Relationship Id="rId40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Rider\T445408.jpg" TargetMode="External" /><Relationship Id="rId41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Rider\T445462.jpg" TargetMode="External" /><Relationship Id="rId42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296.jpg" TargetMode="External" /><Relationship Id="rId43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311.jpg" TargetMode="External" /><Relationship Id="rId44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333.jpg" TargetMode="External" /><Relationship Id="rId45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336.jpg" TargetMode="External" /><Relationship Id="rId46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340.jpg" TargetMode="External" /><Relationship Id="rId47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366.jpg" TargetMode="External" /><Relationship Id="rId48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397.jpg" TargetMode="External" /><Relationship Id="rId49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454.jpg" TargetMode="External" /><Relationship Id="rId50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F\T445523.jpg" TargetMode="External" /><Relationship Id="rId51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Nordman%20Forest\T445473.jpg" TargetMode="External" /><Relationship Id="rId52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Nordman%20Forest\T445474.jpg" TargetMode="External" /><Relationship Id="rId53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Nordman%20Forest\T445475.jpg" TargetMode="External" /><Relationship Id="rId54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Nordman%20Forest\T445476.jpg" TargetMode="External" /><Relationship Id="rId55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%20L-2\T445225.jpg" TargetMode="External" /><Relationship Id="rId56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%20L-2\T445339.jpg" TargetMode="External" /><Relationship Id="rId57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%20L-2\T445395.jpg" TargetMode="External" /><Relationship Id="rId58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%20L-2\T445421.jpg" TargetMode="External" /><Relationship Id="rId59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%20L-2\T445477.jpg" TargetMode="External" /><Relationship Id="rId60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%20L-2\T487410.jpg" TargetMode="External" /><Relationship Id="rId61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%20L-2\T487515.jpg" TargetMode="External" /><Relationship Id="rId62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ELS%20L-2\T486034.jpg" TargetMode="External" /><Relationship Id="rId63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ELS%20L-2\T486066.jpg" TargetMode="External" /><Relationship Id="rId64" Type="http://schemas.openxmlformats.org/officeDocument/2006/relationships/hyperlink" Target="file://E:\&#1071;\Web%20Nokian\&#1051;&#1077;&#1089;&#1085;&#1072;&#1103;%20&#1087;&#1088;&#1086;&#1084;&#1099;&#1096;&#1083;&#1077;&#1085;&#1085;&#1086;&#1089;&#1090;&#1100;\&#1058;&#1088;&#1072;&#1082;&#1090;&#1086;&#1088;-&#1090;&#1103;&#1075;&#1072;&#1095;\Nokian%20Forest%20King%20TRS\T487550.jpg" TargetMode="External" /><Relationship Id="rId65" Type="http://schemas.openxmlformats.org/officeDocument/2006/relationships/hyperlink" Target="file://E:\&#1071;\Web%20Nokian\&#1057;&#1077;&#1083;&#1100;&#1089;&#1082;&#1086;&#1077;%20&#1093;&#1086;&#1079;&#1103;&#1081;&#1089;&#1090;&#1074;&#1086;\Nokian%20ELS%20Radial\T445146.jpg" TargetMode="External" /><Relationship Id="rId66" Type="http://schemas.openxmlformats.org/officeDocument/2006/relationships/hyperlink" Target="file://E:\&#1071;\Web%20Nokian\&#1057;&#1077;&#1083;&#1100;&#1089;&#1082;&#1086;&#1077;%20&#1093;&#1086;&#1079;&#1103;&#1081;&#1089;&#1090;&#1074;&#1086;\Nokian%20ELS%20Radial\T445189.jpg" TargetMode="External" /><Relationship Id="rId67" Type="http://schemas.openxmlformats.org/officeDocument/2006/relationships/hyperlink" Target="file://E:\&#1071;\Web%20Nokian\&#1057;&#1077;&#1083;&#1100;&#1089;&#1082;&#1086;&#1077;%20&#1093;&#1086;&#1079;&#1103;&#1081;&#1089;&#1090;&#1074;&#1086;\Nokian%20ELS%20Radial\T445227.jpg" TargetMode="External" /><Relationship Id="rId68" Type="http://schemas.openxmlformats.org/officeDocument/2006/relationships/hyperlink" Target="file://E:\&#1071;\Web%20Nokian\&#1057;&#1077;&#1083;&#1100;&#1089;&#1082;&#1086;&#1077;%20&#1093;&#1086;&#1079;&#1103;&#1081;&#1089;&#1090;&#1074;&#1086;\Nokian%20ELS%20Radial\T445249.jpg" TargetMode="External" /><Relationship Id="rId69" Type="http://schemas.openxmlformats.org/officeDocument/2006/relationships/hyperlink" Target="file://E:\&#1071;\Web%20Nokian\&#1057;&#1077;&#1083;&#1100;&#1089;&#1082;&#1086;&#1077;%20&#1093;&#1086;&#1079;&#1103;&#1081;&#1089;&#1090;&#1074;&#1086;\Nokian%20ELS%20Radial\T445250.jpg" TargetMode="External" /><Relationship Id="rId70" Type="http://schemas.openxmlformats.org/officeDocument/2006/relationships/hyperlink" Target="file://E:\&#1071;\Web%20Nokian\&#1057;&#1077;&#1083;&#1100;&#1089;&#1082;&#1086;&#1077;%20&#1093;&#1086;&#1079;&#1103;&#1081;&#1089;&#1090;&#1074;&#1086;\Nokian%20ELS%20Radial\T445252.jpg" TargetMode="External" /><Relationship Id="rId71" Type="http://schemas.openxmlformats.org/officeDocument/2006/relationships/hyperlink" Target="file://E:\&#1071;\Web%20Nokian\&#1057;&#1077;&#1083;&#1100;&#1089;&#1082;&#1086;&#1077;%20&#1093;&#1086;&#1079;&#1103;&#1081;&#1089;&#1090;&#1074;&#1086;\Nokian%20ELS%20Radial\T445292.jpg" TargetMode="External" /><Relationship Id="rId72" Type="http://schemas.openxmlformats.org/officeDocument/2006/relationships/hyperlink" Target="file://E:\&#1071;\Web%20Nokian\&#1057;&#1077;&#1083;&#1100;&#1089;&#1082;&#1086;&#1077;%20&#1093;&#1086;&#1079;&#1103;&#1081;&#1089;&#1090;&#1074;&#1086;\Nokian%20ELS%20Radial\T445297.jpg" TargetMode="External" /><Relationship Id="rId73" Type="http://schemas.openxmlformats.org/officeDocument/2006/relationships/hyperlink" Target="file://E:\&#1071;\Web%20Nokian\&#1057;&#1077;&#1083;&#1100;&#1089;&#1082;&#1086;&#1077;%20&#1093;&#1086;&#1079;&#1103;&#1081;&#1089;&#1090;&#1074;&#1086;\Nokian%20ELS%20Radial\T445317.jpg" TargetMode="External" /><Relationship Id="rId74" Type="http://schemas.openxmlformats.org/officeDocument/2006/relationships/hyperlink" Target="file://E:\&#1071;\Web%20Nokian\&#1057;&#1077;&#1083;&#1100;&#1089;&#1082;&#1086;&#1077;%20&#1093;&#1086;&#1079;&#1103;&#1081;&#1089;&#1090;&#1074;&#1086;\Nokian%20ELS%20Radial\T445319.jpg" TargetMode="External" /><Relationship Id="rId75" Type="http://schemas.openxmlformats.org/officeDocument/2006/relationships/hyperlink" Target="file://E:\&#1071;\Web%20Nokian\&#1057;&#1077;&#1083;&#1100;&#1089;&#1082;&#1086;&#1077;%20&#1093;&#1086;&#1079;&#1103;&#1081;&#1089;&#1090;&#1074;&#1086;\Nokian%20ELS%20Radial\T445332.jpg" TargetMode="External" /><Relationship Id="rId76" Type="http://schemas.openxmlformats.org/officeDocument/2006/relationships/hyperlink" Target="file://E:\&#1071;\Web%20Nokian\&#1057;&#1077;&#1083;&#1100;&#1089;&#1082;&#1086;&#1077;%20&#1093;&#1086;&#1079;&#1103;&#1081;&#1089;&#1090;&#1074;&#1086;\Nokian%20ELS%20Radial\T445348.jpg" TargetMode="External" /><Relationship Id="rId77" Type="http://schemas.openxmlformats.org/officeDocument/2006/relationships/hyperlink" Target="file://E:\&#1071;\Web%20Nokian\&#1057;&#1077;&#1083;&#1100;&#1089;&#1082;&#1086;&#1077;%20&#1093;&#1086;&#1079;&#1103;&#1081;&#1089;&#1090;&#1074;&#1086;\Nokian%20ELS%20Radial\T445439.jpg" TargetMode="External" /><Relationship Id="rId78" Type="http://schemas.openxmlformats.org/officeDocument/2006/relationships/hyperlink" Target="file://E:\&#1071;\Web%20Nokian\&#1057;&#1077;&#1083;&#1100;&#1089;&#1082;&#1086;&#1077;%20&#1093;&#1086;&#1079;&#1103;&#1081;&#1089;&#1090;&#1074;&#1086;\Nokian%20ELS%20Radial\T445465.jpg" TargetMode="External" /><Relationship Id="rId79" Type="http://schemas.openxmlformats.org/officeDocument/2006/relationships/hyperlink" Target="file://E:\&#1071;\Web%20Nokian\&#1057;&#1077;&#1083;&#1100;&#1089;&#1082;&#1086;&#1077;%20&#1093;&#1086;&#1079;&#1103;&#1081;&#1089;&#1090;&#1074;&#1086;\Nokian%20ELS%20Radial\T445470.jpg" TargetMode="External" /><Relationship Id="rId80" Type="http://schemas.openxmlformats.org/officeDocument/2006/relationships/hyperlink" Target="file://E:\&#1071;\Web%20Nokian\&#1057;&#1077;&#1083;&#1100;&#1089;&#1082;&#1086;&#1077;%20&#1093;&#1086;&#1079;&#1103;&#1081;&#1089;&#1090;&#1074;&#1086;\Nokian%20ELS%20Radial\T492100.jpg" TargetMode="External" /><Relationship Id="rId81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01.jpg" TargetMode="External" /><Relationship Id="rId82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02.jpg" TargetMode="External" /><Relationship Id="rId83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04.jpg" TargetMode="External" /><Relationship Id="rId84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05.jpg" TargetMode="External" /><Relationship Id="rId85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06.jpg" TargetMode="External" /><Relationship Id="rId86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07.jpg" TargetMode="External" /><Relationship Id="rId87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40.jpg" TargetMode="External" /><Relationship Id="rId88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41.jpg" TargetMode="External" /><Relationship Id="rId89" Type="http://schemas.openxmlformats.org/officeDocument/2006/relationships/hyperlink" Target="file://E:\&#1071;\Web%20Nokian\&#1057;&#1077;&#1083;&#1100;&#1089;&#1082;&#1086;&#1077;%20&#1093;&#1086;&#1079;&#1103;&#1081;&#1089;&#1090;&#1074;&#1086;\&#1044;&#1088;&#1091;&#1075;&#1072;&#1103;%20&#1089;&#1072;&#1084;&#1086;&#1093;&#1086;&#1076;&#1085;&#1072;&#1103;%20&#1090;&#1077;&#1093;&#1085;&#1080;&#1082;&#1072;\Nokian%20Country%20King\T445453.jpg" TargetMode="External" /><Relationship Id="rId90" Type="http://schemas.openxmlformats.org/officeDocument/2006/relationships/hyperlink" Target="file://E:\&#1071;\Web%20Nokian\&#1057;&#1077;&#1083;&#1100;&#1089;&#1082;&#1086;&#1077;%20&#1093;&#1086;&#1079;&#1103;&#1081;&#1089;&#1090;&#1074;&#1086;\&#1055;&#1088;&#1080;&#1094;&#1077;&#1087;\Nokian%20Trailer\T489973.jpg" TargetMode="External" /><Relationship Id="rId91" Type="http://schemas.openxmlformats.org/officeDocument/2006/relationships/hyperlink" Target="file://E:\&#1071;\Web%20Nokian\&#1057;&#1077;&#1083;&#1100;&#1089;&#1082;&#1086;&#1077;%20&#1093;&#1086;&#1079;&#1103;&#1081;&#1089;&#1090;&#1074;&#1086;\&#1055;&#1088;&#1080;&#1094;&#1077;&#1087;\Nokian%20Trailer\T845374.jpg" TargetMode="External" /><Relationship Id="rId92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37.jpg" TargetMode="External" /><Relationship Id="rId93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38.jpg" TargetMode="External" /><Relationship Id="rId94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69.jpg" TargetMode="External" /><Relationship Id="rId95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70.jpg" TargetMode="External" /><Relationship Id="rId96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71.jpg" TargetMode="External" /><Relationship Id="rId97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72.jpg" TargetMode="External" /><Relationship Id="rId98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76.jpg" TargetMode="External" /><Relationship Id="rId99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77.jpg" TargetMode="External" /><Relationship Id="rId100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78.jpg" TargetMode="External" /><Relationship Id="rId101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83.jpg" TargetMode="External" /><Relationship Id="rId102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84.jpg" TargetMode="External" /><Relationship Id="rId103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85.jpg" TargetMode="External" /><Relationship Id="rId104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86.jpg" TargetMode="External" /><Relationship Id="rId105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89.jpg" TargetMode="External" /><Relationship Id="rId106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90.jpg" TargetMode="External" /><Relationship Id="rId107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91.jpg" TargetMode="External" /><Relationship Id="rId108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92.jpg" TargetMode="External" /><Relationship Id="rId109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393.jpg" TargetMode="External" /><Relationship Id="rId110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419.jpg" TargetMode="External" /><Relationship Id="rId111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420.jpg" TargetMode="External" /><Relationship Id="rId112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442.jpg" TargetMode="External" /><Relationship Id="rId113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443.jpg" TargetMode="External" /><Relationship Id="rId114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444.jpg" TargetMode="External" /><Relationship Id="rId115" Type="http://schemas.openxmlformats.org/officeDocument/2006/relationships/hyperlink" Target="file://E:\&#1071;\Web%20Nokian\&#1057;&#1077;&#1083;&#1100;&#1089;&#1082;&#1086;&#1077;%20&#1093;&#1086;&#1079;&#1103;&#1081;&#1089;&#1090;&#1074;&#1086;\&#1058;&#1088;&#1072;&#1082;&#1090;&#1086;&#1088;\Nokian%20TRI%202\T445445.jpg" TargetMode="External" /><Relationship Id="rId116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Armor%20Gard\T445450.jpg" TargetMode="External" /><Relationship Id="rId117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Armor%20Gard\T445451.jpg" TargetMode="External" /><Relationship Id="rId118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Armor%20Gard\T445452.jpg" TargetMode="External" /><Relationship Id="rId119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Armor%20Gard\T445459.jpg" TargetMode="External" /><Relationship Id="rId120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HTS%20E-3\T488311.jpg" TargetMode="External" /><Relationship Id="rId121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HTS%20E-3\T488411.jpg" TargetMode="External" /><Relationship Id="rId122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HTS%20E-4\T445514.jpg" TargetMode="External" /><Relationship Id="rId123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HTS%20E-4\T488431.jpg" TargetMode="External" /><Relationship Id="rId124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HTS%20E-4\T488530.jpg" TargetMode="External" /><Relationship Id="rId125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HTS%20L-4S%20Slick\T445329.jpg" TargetMode="External" /><Relationship Id="rId126" Type="http://schemas.openxmlformats.org/officeDocument/2006/relationships/hyperlink" Target="file://E:\&#1071;\Web%20Nokian\&#1055;&#1088;&#1086;&#1084;&#1099;&#1096;&#1083;&#1077;&#1085;&#1085;&#1086;&#1089;&#1090;&#1100;\&#1042;&#1080;&#1083;&#1086;&#1095;&#1085;&#1099;&#1081;%20&#1087;&#1086;&#1075;&#1088;&#1091;&#1079;&#1095;&#1080;&#1082;\Nokian%20HTS%20L-4S%20Slick\T445458.jpg" TargetMode="External" /><Relationship Id="rId127" Type="http://schemas.openxmlformats.org/officeDocument/2006/relationships/hyperlink" Target="file://E:\&#1071;\Web%20Nokian\&#1055;&#1088;&#1086;&#1084;&#1099;&#1096;&#1083;&#1077;&#1085;&#1085;&#1086;&#1089;&#1090;&#1100;\&#1050;&#1088;&#1072;&#1085;%20RTG\Nokian%20RTG\T445468.jpg" TargetMode="External" /><Relationship Id="rId128" Type="http://schemas.openxmlformats.org/officeDocument/2006/relationships/hyperlink" Target="file://E:\&#1071;\Web%20Nokian\&#1055;&#1088;&#1086;&#1084;&#1099;&#1096;&#1083;&#1077;&#1085;&#1085;&#1086;&#1089;&#1090;&#1100;\&#1050;&#1088;&#1072;&#1085;%20RTG\Nokian%20RTG\T445471.jpg" TargetMode="External" /><Relationship Id="rId129" Type="http://schemas.openxmlformats.org/officeDocument/2006/relationships/hyperlink" Target="file://E:\&#1071;\Web%20Nokian\&#1055;&#1088;&#1086;&#1084;&#1099;&#1096;&#1083;&#1077;&#1085;&#1085;&#1086;&#1089;&#1090;&#1100;\&#1055;&#1086;&#1075;&#1088;&#1091;&#1079;&#1095;&#1080;&#1082;%20&#1076;&#1083;&#1103;%20&#1082;&#1086;&#1085;&#1090;&#1077;&#1081;&#1085;&#1077;&#1088;&#1086;&#1074;\Nokian%20HTS%20Straddle%20TL\T445418.jpg" TargetMode="External" /><Relationship Id="rId130" Type="http://schemas.openxmlformats.org/officeDocument/2006/relationships/hyperlink" Target="file://E:\&#1071;\Web%20Nokian\&#1055;&#1088;&#1086;&#1084;&#1099;&#1096;&#1083;&#1077;&#1085;&#1085;&#1086;&#1089;&#1090;&#1100;\&#1055;&#1086;&#1075;&#1088;&#1091;&#1079;&#1095;&#1080;&#1082;%20&#1089;%20&#1090;&#1077;&#1083;&#1077;&#1089;&#1082;&#1086;&#1087;&#1080;&#1095;&#1077;&#1089;&#1082;&#1086;&#1081;%20&#1089;&#1090;&#1088;&#1077;&#1083;&#1086;&#1081;\Nokian%20TRI%202%20Steel\T445467.jpg" TargetMode="External" /><Relationship Id="rId131" Type="http://schemas.openxmlformats.org/officeDocument/2006/relationships/hyperlink" Target="file://E:\&#1071;\Web%20Nokian\&#1055;&#1088;&#1086;&#1084;&#1099;&#1096;&#1083;&#1077;&#1085;&#1085;&#1086;&#1089;&#1090;&#1100;\&#1055;&#1086;&#1075;&#1088;&#1091;&#1079;&#1095;&#1080;&#1082;%20&#1089;%20&#1090;&#1077;&#1083;&#1077;&#1089;&#1082;&#1086;&#1087;&#1080;&#1095;&#1077;&#1089;&#1082;&#1086;&#1081;%20&#1089;&#1090;&#1088;&#1077;&#1083;&#1086;&#1081;\Nokian%20TRI%20Steel\T445222.jpg" TargetMode="External" /><Relationship Id="rId132" Type="http://schemas.openxmlformats.org/officeDocument/2006/relationships/hyperlink" Target="file://E:\&#1071;\Web%20Nokian\&#1055;&#1088;&#1086;&#1084;&#1099;&#1096;&#1083;&#1077;&#1085;&#1085;&#1086;&#1089;&#1090;&#1100;\&#1055;&#1086;&#1075;&#1088;&#1091;&#1079;&#1095;&#1080;&#1082;%20&#1089;%20&#1090;&#1077;&#1083;&#1077;&#1089;&#1082;&#1086;&#1087;&#1080;&#1095;&#1077;&#1089;&#1082;&#1086;&#1081;%20&#1089;&#1090;&#1088;&#1077;&#1083;&#1086;&#1081;\Nokian%20TRI%20Steel\T445245.jpg" TargetMode="External" /><Relationship Id="rId133" Type="http://schemas.openxmlformats.org/officeDocument/2006/relationships/hyperlink" Target="file://E:\&#1071;\Web%20Nokian\&#1055;&#1088;&#1086;&#1084;&#1099;&#1096;&#1083;&#1077;&#1085;&#1085;&#1086;&#1089;&#1090;&#1100;\&#1058;&#1077;&#1088;&#1084;&#1080;&#1085;&#1072;&#1083;&#1100;&#1085;&#1099;&#1081;%20&#1090;&#1088;&#1072;&#1082;&#1090;&#1086;&#1088;\Nokian%20HTS%20Tugger\T445221.jpg" TargetMode="External" /><Relationship Id="rId134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40;&#1074;&#1090;&#1086;&#1075;&#1088;&#1077;&#1081;&#1076;&#1077;&#1088;\Nokian%20GRS\T493551.jpg" TargetMode="External" /><Relationship Id="rId135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40;&#1074;&#1090;&#1086;&#1075;&#1088;&#1077;&#1081;&#1076;&#1077;&#1088;\Nokian%20GRS\T493560.jpg" TargetMode="External" /><Relationship Id="rId136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50;&#1086;&#1083;&#1077;&#1089;&#1085;&#1099;&#1081;%20&#1087;&#1086;&#1075;&#1088;&#1091;&#1079;&#1095;&#1080;&#1082;\Nokian%20Loader%20Grip\T445171.jpg" TargetMode="External" /><Relationship Id="rId137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50;&#1086;&#1083;&#1077;&#1089;&#1085;&#1099;&#1081;%20&#1087;&#1086;&#1075;&#1088;&#1091;&#1079;&#1095;&#1080;&#1082;\Nokian%20Loader%20Grip\T445223.jpg" TargetMode="External" /><Relationship Id="rId138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50;&#1086;&#1083;&#1077;&#1089;&#1085;&#1099;&#1081;%20&#1087;&#1086;&#1075;&#1088;&#1091;&#1079;&#1095;&#1080;&#1082;\Nokian%20Loader%20Grip\T445255.jpg" TargetMode="External" /><Relationship Id="rId139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50;&#1086;&#1083;&#1077;&#1089;&#1085;&#1099;&#1081;%20&#1087;&#1086;&#1075;&#1088;&#1091;&#1079;&#1095;&#1080;&#1082;\Nokian%20Loader%20Grip%202\T445463.jpg" TargetMode="External" /><Relationship Id="rId140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69;&#1082;&#1089;&#1082;&#1072;&#1074;&#1072;&#1090;&#1086;&#1088;\Nokian%20TRI%20Backhoe\T445293.jpg" TargetMode="External" /><Relationship Id="rId141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69;&#1082;&#1089;&#1082;&#1072;&#1074;&#1072;&#1090;&#1086;&#1088;\Nokian%20TRI%20Backhoe\T445294.jpg" TargetMode="External" /><Relationship Id="rId142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69;&#1082;&#1089;&#1082;&#1072;&#1074;&#1072;&#1090;&#1086;&#1088;\Nokian%20TRI%20Backhoe\T445330.jpg" TargetMode="External" /><Relationship Id="rId143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69;&#1082;&#1089;&#1082;&#1072;&#1074;&#1072;&#1090;&#1086;&#1088;%20&#1085;&#1072;%20&#1082;&#1086;&#1083;&#1077;&#1089;&#1085;&#1086;&#1084;%20&#1093;&#1086;&#1076;&#1091;\Nokian%20TRS%20LS-2%20Excavator\T445380.jpg" TargetMode="External" /><Relationship Id="rId144" Type="http://schemas.openxmlformats.org/officeDocument/2006/relationships/hyperlink" Target="file://E:\&#1071;\Web%20Nokian\&#1047;&#1077;&#1084;&#1083;&#1103;&#1085;&#1099;&#1077;%20&#1080;%20&#1076;&#1086;&#1088;&#1086;&#1078;&#1085;&#1099;&#1077;%20&#1088;&#1072;&#1073;&#1086;&#1090;&#1099;\&#1069;&#1082;&#1089;&#1082;&#1072;&#1074;&#1072;&#1090;&#1086;&#1088;%20&#1085;&#1072;%20&#1082;&#1086;&#1083;&#1077;&#1089;&#1085;&#1086;&#1084;%20&#1093;&#1086;&#1076;&#1091;\Nokian%20TRS%20LS-2%20Excavator\T445381.jpg" TargetMode="External" /><Relationship Id="rId145" Type="http://schemas.openxmlformats.org/officeDocument/2006/relationships/hyperlink" Target="file://E:\&#1071;\Web%20Nokian\&#1043;&#1086;&#1088;&#1085;&#1086;&#1077;%20&#1076;&#1077;&#1083;&#1086;%20&#1080;%20&#1089;&#1090;&#1088;&#1086;&#1080;&#1090;&#1077;&#1083;&#1100;&#1089;&#1090;&#1074;&#1086;%20&#1090;&#1091;&#1085;&#1085;&#1077;&#1083;&#1077;&#1081;\&#1041;&#1091;&#1088;&#1086;&#1074;&#1099;&#1077;%20&#1091;&#1089;&#1090;&#1072;&#1085;&#1086;&#1074;&#1082;&#1080;%20&#1080;%20&#1076;&#1088;&#1091;&#1075;&#1072;&#1103;%20&#1087;&#1086;&#1076;&#1079;&#1077;&#1084;&#1085;&#1072;&#1103;%20&#1082;&#1086;&#1083;&#1077;&#1089;&#1085;&#1072;&#1103;%20&#1090;&#1077;&#1093;&#1085;&#1080;&#1082;&#1072;\Nokian%20Mine\T445456.jpg" TargetMode="External" /><Relationship Id="rId146" Type="http://schemas.openxmlformats.org/officeDocument/2006/relationships/hyperlink" Target="file://E:\&#1071;\Web%20Nokian\&#1043;&#1086;&#1088;&#1085;&#1086;&#1077;%20&#1076;&#1077;&#1083;&#1086;%20&#1080;%20&#1089;&#1090;&#1088;&#1086;&#1080;&#1090;&#1077;&#1083;&#1100;&#1089;&#1090;&#1074;&#1086;%20&#1090;&#1091;&#1085;&#1085;&#1077;&#1083;&#1077;&#1081;\&#1041;&#1091;&#1088;&#1086;&#1074;&#1099;&#1077;%20&#1091;&#1089;&#1090;&#1072;&#1085;&#1086;&#1074;&#1082;&#1080;%20&#1080;%20&#1076;&#1088;&#1091;&#1075;&#1072;&#1103;%20&#1087;&#1086;&#1076;&#1079;&#1077;&#1084;&#1085;&#1072;&#1103;%20&#1082;&#1086;&#1083;&#1077;&#1089;&#1085;&#1072;&#1103;%20&#1090;&#1077;&#1093;&#1085;&#1080;&#1082;&#1072;\Nokian%20Armor%20Gard%20MINE\T445449.jpg" TargetMode="External" /><Relationship Id="rId147" Type="http://schemas.openxmlformats.org/officeDocument/2006/relationships/hyperlink" Target="file://E:\&#1071;\Web%20Nokian\&#1043;&#1086;&#1088;&#1085;&#1086;&#1077;%20&#1076;&#1077;&#1083;&#1086;%20&#1080;%20&#1089;&#1090;&#1088;&#1086;&#1080;&#1090;&#1077;&#1083;&#1100;&#1089;&#1090;&#1074;&#1086;%20&#1090;&#1091;&#1085;&#1085;&#1077;&#1083;&#1077;&#1081;\&#1041;&#1091;&#1088;&#1086;&#1074;&#1099;&#1077;%20&#1091;&#1089;&#1090;&#1072;&#1085;&#1086;&#1074;&#1082;&#1080;%20&#1080;%20&#1076;&#1088;&#1091;&#1075;&#1072;&#1103;%20&#1087;&#1086;&#1076;&#1079;&#1077;&#1084;&#1085;&#1072;&#1103;%20&#1082;&#1086;&#1083;&#1077;&#1089;&#1085;&#1072;&#1103;%20&#1090;&#1077;&#1093;&#1085;&#1080;&#1082;&#1072;\Nokian%20Industrial%20Mine\T445446.jpg" TargetMode="External" /><Relationship Id="rId148" Type="http://schemas.openxmlformats.org/officeDocument/2006/relationships/hyperlink" Target="file://E:\&#1071;\Web%20Nokian\&#1043;&#1086;&#1088;&#1085;&#1086;&#1077;%20&#1076;&#1077;&#1083;&#1086;%20&#1080;%20&#1089;&#1090;&#1088;&#1086;&#1080;&#1090;&#1077;&#1083;&#1100;&#1089;&#1090;&#1074;&#1086;%20&#1090;&#1091;&#1085;&#1085;&#1077;&#1083;&#1077;&#1081;\&#1055;&#1086;&#1076;&#1079;&#1077;&#1084;&#1085;&#1099;&#1081;%20&#1087;&#1086;&#1075;&#1088;&#1091;&#1079;&#1095;&#1080;&#1082;%20LHD\Nokian%20MINE%20L-5S\T445324.jpg" TargetMode="External" /><Relationship Id="rId149" Type="http://schemas.openxmlformats.org/officeDocument/2006/relationships/hyperlink" Target="file://E:\&#1071;\Web%20Nokian\&#1043;&#1086;&#1088;&#1085;&#1086;&#1077;%20&#1076;&#1077;&#1083;&#1086;%20&#1080;%20&#1089;&#1090;&#1088;&#1086;&#1080;&#1090;&#1077;&#1083;&#1100;&#1089;&#1090;&#1074;&#1086;%20&#1090;&#1091;&#1085;&#1085;&#1077;&#1083;&#1077;&#1081;\&#1055;&#1086;&#1076;&#1079;&#1077;&#1084;&#1085;&#1099;&#1081;%20&#1087;&#1086;&#1075;&#1088;&#1091;&#1079;&#1095;&#1080;&#1082;%20LHD\Nokian%20MINE%20L-5S\T445325.jpg" TargetMode="External" /><Relationship Id="rId150" Type="http://schemas.openxmlformats.org/officeDocument/2006/relationships/hyperlink" Target="file://E:\&#1071;\Web%20Nokian\&#1043;&#1086;&#1088;&#1085;&#1086;&#1077;%20&#1076;&#1077;&#1083;&#1086;%20&#1080;%20&#1089;&#1090;&#1088;&#1086;&#1080;&#1090;&#1077;&#1083;&#1100;&#1089;&#1090;&#1074;&#1086;%20&#1090;&#1091;&#1085;&#1085;&#1077;&#1083;&#1077;&#1081;\&#1055;&#1086;&#1076;&#1079;&#1077;&#1084;&#1085;&#1099;&#1081;%20&#1087;&#1086;&#1075;&#1088;&#1091;&#1079;&#1095;&#1080;&#1082;%20LHD\Nokian%20MINE%20L-5S\T445326.jpg" TargetMode="External" /><Relationship Id="rId151" Type="http://schemas.openxmlformats.org/officeDocument/2006/relationships/hyperlink" Target="file://E:\&#1071;\Web%20Nokian\&#1043;&#1086;&#1088;&#1085;&#1086;&#1077;%20&#1076;&#1077;&#1083;&#1086;%20&#1080;%20&#1089;&#1090;&#1088;&#1086;&#1080;&#1090;&#1077;&#1083;&#1100;&#1089;&#1090;&#1074;&#1086;%20&#1090;&#1091;&#1085;&#1085;&#1077;&#1083;&#1077;&#1081;\&#1055;&#1086;&#1076;&#1079;&#1077;&#1084;&#1085;&#1099;&#1081;%20&#1087;&#1086;&#1075;&#1088;&#1091;&#1079;&#1095;&#1080;&#1082;%20LHD\Nokian%20MINE%20L-5S\T487630.jpg" TargetMode="External" /><Relationship Id="rId152" Type="http://schemas.openxmlformats.org/officeDocument/2006/relationships/hyperlink" Target="file://E:\&#1071;\Web%20Nokian\&#1043;&#1088;&#1091;&#1079;&#1086;&#1074;&#1072;&#1103;%20&#1074;&#1085;&#1077;&#1076;&#1086;&#1088;&#1086;&#1078;&#1085;&#1072;&#1103;%20&#1090;&#1077;&#1093;&#1085;&#1080;&#1082;&#1072;&#1041;&#1086;&#1077;&#1074;&#1099;&#1077;%20&#1084;&#1072;&#1096;&#1080;&#1085;&#1099;\&#1043;&#1088;&#1091;&#1079;&#1086;&#1074;&#1072;&#1103;%20&#1074;&#1085;&#1077;&#1076;&#1086;&#1088;&#1086;&#1078;&#1085;&#1072;&#1103;%20&#1090;&#1077;&#1093;&#1085;&#1080;&#1082;&#1072;%20%20&#1041;&#1086;&#1077;&#1074;&#1099;&#1077;%20&#1084;&#1072;&#1096;&#1080;&#1085;&#1099;\Nokian%20MPT%20Agile\T445231.jpg" TargetMode="External" /><Relationship Id="rId153" Type="http://schemas.openxmlformats.org/officeDocument/2006/relationships/hyperlink" Target="file://E:\&#1071;\Web%20Nokian\&#1043;&#1088;&#1091;&#1079;&#1086;&#1074;&#1072;&#1103;%20&#1074;&#1085;&#1077;&#1076;&#1086;&#1088;&#1086;&#1078;&#1085;&#1072;&#1103;%20&#1090;&#1077;&#1093;&#1085;&#1080;&#1082;&#1072;&#1041;&#1086;&#1077;&#1074;&#1099;&#1077;%20&#1084;&#1072;&#1096;&#1080;&#1085;&#1099;\&#1043;&#1088;&#1091;&#1079;&#1086;&#1074;&#1072;&#1103;%20&#1074;&#1085;&#1077;&#1076;&#1086;&#1088;&#1086;&#1078;&#1085;&#1072;&#1103;%20&#1090;&#1077;&#1093;&#1085;&#1080;&#1082;&#1072;%20%20&#1041;&#1086;&#1077;&#1074;&#1099;&#1077;%20&#1084;&#1072;&#1096;&#1080;&#1085;&#1099;\Nokian%20MPT%20Agile\T445431.jpg" TargetMode="External" /><Relationship Id="rId154" Type="http://schemas.openxmlformats.org/officeDocument/2006/relationships/drawing" Target="../drawings/drawing1.xml" /><Relationship Id="rId1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8"/>
  <sheetViews>
    <sheetView tabSelected="1" workbookViewId="0" topLeftCell="A73">
      <selection activeCell="C8" sqref="C8"/>
    </sheetView>
  </sheetViews>
  <sheetFormatPr defaultColWidth="9.00390625" defaultRowHeight="12.75"/>
  <cols>
    <col min="1" max="1" width="46.75390625" style="0" customWidth="1"/>
    <col min="2" max="3" width="9.00390625" style="3" customWidth="1"/>
    <col min="4" max="4" width="51.75390625" style="0" customWidth="1"/>
    <col min="5" max="5" width="13.125" style="4" customWidth="1"/>
    <col min="6" max="6" width="11.75390625" style="0" customWidth="1"/>
    <col min="7" max="7" width="12.875" style="5" hidden="1" customWidth="1"/>
    <col min="8" max="8" width="14.375" style="4" customWidth="1"/>
    <col min="9" max="10" width="12.875" style="5" hidden="1" customWidth="1"/>
    <col min="11" max="11" width="12.875" style="0" customWidth="1"/>
  </cols>
  <sheetData>
    <row r="8" spans="1:8" ht="20.25">
      <c r="A8" s="43" t="s">
        <v>506</v>
      </c>
      <c r="B8" s="44"/>
      <c r="C8" s="44"/>
      <c r="D8" s="45"/>
      <c r="E8" s="46"/>
      <c r="F8" s="45"/>
      <c r="G8" s="45"/>
      <c r="H8" s="46"/>
    </row>
    <row r="9" spans="1:10" ht="17.25" thickBot="1">
      <c r="A9" s="6"/>
      <c r="B9" s="6" t="s">
        <v>319</v>
      </c>
      <c r="C9" s="7"/>
      <c r="D9" s="6"/>
      <c r="E9" s="8"/>
      <c r="F9" s="9">
        <v>0</v>
      </c>
      <c r="G9" s="10"/>
      <c r="H9" s="11"/>
      <c r="I9" s="12"/>
      <c r="J9" s="12"/>
    </row>
    <row r="10" spans="1:10" ht="31.5" customHeight="1" thickBot="1" thickTop="1">
      <c r="A10" s="13" t="s">
        <v>441</v>
      </c>
      <c r="B10" s="13" t="s">
        <v>440</v>
      </c>
      <c r="C10" s="29" t="s">
        <v>0</v>
      </c>
      <c r="D10" s="29" t="s">
        <v>1</v>
      </c>
      <c r="E10" s="30" t="s">
        <v>503</v>
      </c>
      <c r="F10" s="15" t="s">
        <v>499</v>
      </c>
      <c r="G10" s="16" t="s">
        <v>500</v>
      </c>
      <c r="H10" s="14" t="s">
        <v>500</v>
      </c>
      <c r="I10" s="16" t="s">
        <v>501</v>
      </c>
      <c r="J10" s="16" t="s">
        <v>502</v>
      </c>
    </row>
    <row r="11" spans="1:10" ht="15.75" thickBot="1">
      <c r="A11" s="17"/>
      <c r="B11" s="18"/>
      <c r="C11" s="31" t="s">
        <v>2</v>
      </c>
      <c r="D11" s="32" t="s">
        <v>405</v>
      </c>
      <c r="E11" s="33"/>
      <c r="F11" s="20">
        <f>F9</f>
        <v>0</v>
      </c>
      <c r="G11" s="21"/>
      <c r="H11" s="19"/>
      <c r="I11" s="21"/>
      <c r="J11" s="21"/>
    </row>
    <row r="12" spans="1:10" ht="12.75">
      <c r="A12" t="s">
        <v>405</v>
      </c>
      <c r="B12" s="22">
        <v>20</v>
      </c>
      <c r="C12" s="34" t="s">
        <v>320</v>
      </c>
      <c r="D12" s="35" t="s">
        <v>369</v>
      </c>
      <c r="E12" s="36">
        <v>706.3056</v>
      </c>
      <c r="F12">
        <f>F11</f>
        <v>0</v>
      </c>
      <c r="G12" s="23">
        <f>E12*F12</f>
        <v>0</v>
      </c>
      <c r="H12" s="4">
        <f>CEILING(G12,6/1)</f>
        <v>0</v>
      </c>
      <c r="I12" s="5">
        <f>G12*0.95</f>
        <v>0</v>
      </c>
      <c r="J12" s="5">
        <f>G12*0.9</f>
        <v>0</v>
      </c>
    </row>
    <row r="13" spans="1:10" ht="12.75">
      <c r="A13" t="s">
        <v>405</v>
      </c>
      <c r="B13" s="22">
        <v>20</v>
      </c>
      <c r="C13" s="37" t="s">
        <v>321</v>
      </c>
      <c r="D13" s="38" t="s">
        <v>322</v>
      </c>
      <c r="E13" s="36">
        <v>793.6236</v>
      </c>
      <c r="F13">
        <f>F12</f>
        <v>0</v>
      </c>
      <c r="G13" s="23">
        <f aca="true" t="shared" si="0" ref="G13:G76">E13*F13</f>
        <v>0</v>
      </c>
      <c r="H13" s="4">
        <f aca="true" t="shared" si="1" ref="H13:H76">CEILING(G13,6/1)</f>
        <v>0</v>
      </c>
      <c r="I13" s="5">
        <f aca="true" t="shared" si="2" ref="I13:I76">G13*0.95</f>
        <v>0</v>
      </c>
      <c r="J13" s="5">
        <f aca="true" t="shared" si="3" ref="J13:J76">G13*0.9</f>
        <v>0</v>
      </c>
    </row>
    <row r="14" spans="1:10" ht="12.75">
      <c r="A14" t="s">
        <v>405</v>
      </c>
      <c r="B14" s="22">
        <v>20</v>
      </c>
      <c r="C14" s="37" t="s">
        <v>323</v>
      </c>
      <c r="D14" s="38" t="s">
        <v>324</v>
      </c>
      <c r="E14" s="36">
        <v>838.2528</v>
      </c>
      <c r="F14">
        <f>F13</f>
        <v>0</v>
      </c>
      <c r="G14" s="23">
        <f t="shared" si="0"/>
        <v>0</v>
      </c>
      <c r="H14" s="4">
        <f t="shared" si="1"/>
        <v>0</v>
      </c>
      <c r="I14" s="5">
        <f t="shared" si="2"/>
        <v>0</v>
      </c>
      <c r="J14" s="5">
        <f t="shared" si="3"/>
        <v>0</v>
      </c>
    </row>
    <row r="15" spans="1:10" ht="12.75">
      <c r="A15" t="s">
        <v>405</v>
      </c>
      <c r="B15" s="22">
        <v>20</v>
      </c>
      <c r="C15" s="37" t="s">
        <v>325</v>
      </c>
      <c r="D15" s="38" t="s">
        <v>326</v>
      </c>
      <c r="E15" s="36">
        <v>1125.432</v>
      </c>
      <c r="F15">
        <f>F14</f>
        <v>0</v>
      </c>
      <c r="G15" s="23">
        <f t="shared" si="0"/>
        <v>0</v>
      </c>
      <c r="H15" s="4">
        <f t="shared" si="1"/>
        <v>0</v>
      </c>
      <c r="I15" s="5">
        <f t="shared" si="2"/>
        <v>0</v>
      </c>
      <c r="J15" s="5">
        <f t="shared" si="3"/>
        <v>0</v>
      </c>
    </row>
    <row r="16" spans="1:10" ht="12.75">
      <c r="A16" t="s">
        <v>405</v>
      </c>
      <c r="B16" s="22">
        <v>20</v>
      </c>
      <c r="C16" s="37" t="s">
        <v>327</v>
      </c>
      <c r="D16" s="38" t="s">
        <v>328</v>
      </c>
      <c r="E16" s="36">
        <v>1125.432</v>
      </c>
      <c r="F16">
        <f>F15</f>
        <v>0</v>
      </c>
      <c r="G16" s="23">
        <f t="shared" si="0"/>
        <v>0</v>
      </c>
      <c r="H16" s="4">
        <f t="shared" si="1"/>
        <v>0</v>
      </c>
      <c r="I16" s="5">
        <f t="shared" si="2"/>
        <v>0</v>
      </c>
      <c r="J16" s="5">
        <f t="shared" si="3"/>
        <v>0</v>
      </c>
    </row>
    <row r="17" spans="1:10" ht="15.75" thickBot="1">
      <c r="A17" s="17"/>
      <c r="B17" s="18"/>
      <c r="C17" s="39" t="s">
        <v>3</v>
      </c>
      <c r="D17" s="40" t="s">
        <v>406</v>
      </c>
      <c r="E17" s="40"/>
      <c r="F17" s="19"/>
      <c r="G17" s="21"/>
      <c r="H17" s="19"/>
      <c r="I17" s="21"/>
      <c r="J17" s="21"/>
    </row>
    <row r="18" spans="1:10" ht="12.75">
      <c r="A18" t="s">
        <v>406</v>
      </c>
      <c r="B18" s="22">
        <v>20</v>
      </c>
      <c r="C18" s="37" t="s">
        <v>4</v>
      </c>
      <c r="D18" s="38" t="s">
        <v>5</v>
      </c>
      <c r="E18" s="36">
        <v>1659.6318815999998</v>
      </c>
      <c r="F18">
        <f>F11</f>
        <v>0</v>
      </c>
      <c r="G18" s="23">
        <f t="shared" si="0"/>
        <v>0</v>
      </c>
      <c r="H18" s="4">
        <f t="shared" si="1"/>
        <v>0</v>
      </c>
      <c r="I18" s="5">
        <f t="shared" si="2"/>
        <v>0</v>
      </c>
      <c r="J18" s="5">
        <f t="shared" si="3"/>
        <v>0</v>
      </c>
    </row>
    <row r="19" spans="1:10" ht="12.75">
      <c r="A19" t="s">
        <v>406</v>
      </c>
      <c r="B19" s="22">
        <v>20</v>
      </c>
      <c r="C19" s="37" t="s">
        <v>6</v>
      </c>
      <c r="D19" s="38" t="s">
        <v>329</v>
      </c>
      <c r="E19" s="36">
        <v>1065.2796</v>
      </c>
      <c r="F19">
        <f>F18</f>
        <v>0</v>
      </c>
      <c r="G19" s="23">
        <f t="shared" si="0"/>
        <v>0</v>
      </c>
      <c r="H19" s="4">
        <f t="shared" si="1"/>
        <v>0</v>
      </c>
      <c r="I19" s="5">
        <f t="shared" si="2"/>
        <v>0</v>
      </c>
      <c r="J19" s="5">
        <f t="shared" si="3"/>
        <v>0</v>
      </c>
    </row>
    <row r="20" spans="1:10" ht="15.75" thickBot="1">
      <c r="A20" s="17"/>
      <c r="B20" s="18"/>
      <c r="C20" s="39" t="s">
        <v>7</v>
      </c>
      <c r="D20" s="40" t="s">
        <v>407</v>
      </c>
      <c r="E20" s="40"/>
      <c r="F20" s="19"/>
      <c r="G20" s="21"/>
      <c r="H20" s="19"/>
      <c r="I20" s="21"/>
      <c r="J20" s="21"/>
    </row>
    <row r="21" spans="1:10" ht="12.75">
      <c r="A21" t="s">
        <v>407</v>
      </c>
      <c r="B21" s="22">
        <v>24</v>
      </c>
      <c r="C21" s="37" t="s">
        <v>9</v>
      </c>
      <c r="D21" s="38" t="s">
        <v>10</v>
      </c>
      <c r="E21" s="36">
        <v>1627.9183720799997</v>
      </c>
      <c r="F21">
        <f>F12</f>
        <v>0</v>
      </c>
      <c r="G21" s="23">
        <f t="shared" si="0"/>
        <v>0</v>
      </c>
      <c r="H21" s="4">
        <f t="shared" si="1"/>
        <v>0</v>
      </c>
      <c r="I21" s="5">
        <f t="shared" si="2"/>
        <v>0</v>
      </c>
      <c r="J21" s="5">
        <f t="shared" si="3"/>
        <v>0</v>
      </c>
    </row>
    <row r="22" spans="1:10" ht="12.75">
      <c r="A22" t="s">
        <v>407</v>
      </c>
      <c r="B22" s="22">
        <v>20</v>
      </c>
      <c r="C22" s="37" t="s">
        <v>8</v>
      </c>
      <c r="D22" s="38" t="s">
        <v>370</v>
      </c>
      <c r="E22" s="36">
        <v>1545.5635272000002</v>
      </c>
      <c r="F22">
        <f>F21</f>
        <v>0</v>
      </c>
      <c r="G22" s="23">
        <f t="shared" si="0"/>
        <v>0</v>
      </c>
      <c r="H22" s="4">
        <f t="shared" si="1"/>
        <v>0</v>
      </c>
      <c r="I22" s="5">
        <f t="shared" si="2"/>
        <v>0</v>
      </c>
      <c r="J22" s="5">
        <f t="shared" si="3"/>
        <v>0</v>
      </c>
    </row>
    <row r="23" spans="1:10" ht="12.75">
      <c r="A23" t="s">
        <v>407</v>
      </c>
      <c r="B23" s="22">
        <v>24</v>
      </c>
      <c r="C23" s="37" t="s">
        <v>11</v>
      </c>
      <c r="D23" s="38" t="s">
        <v>12</v>
      </c>
      <c r="E23" s="36">
        <v>1942.67182032</v>
      </c>
      <c r="F23">
        <f>F22</f>
        <v>0</v>
      </c>
      <c r="G23" s="23">
        <f t="shared" si="0"/>
        <v>0</v>
      </c>
      <c r="H23" s="4">
        <f t="shared" si="1"/>
        <v>0</v>
      </c>
      <c r="I23" s="5">
        <f t="shared" si="2"/>
        <v>0</v>
      </c>
      <c r="J23" s="5">
        <f t="shared" si="3"/>
        <v>0</v>
      </c>
    </row>
    <row r="24" spans="1:10" ht="12.75">
      <c r="A24" t="s">
        <v>407</v>
      </c>
      <c r="B24" s="22">
        <v>25</v>
      </c>
      <c r="C24" s="37" t="s">
        <v>13</v>
      </c>
      <c r="D24" s="38" t="s">
        <v>14</v>
      </c>
      <c r="E24" s="36">
        <v>2979.44034696</v>
      </c>
      <c r="F24">
        <f>F23</f>
        <v>0</v>
      </c>
      <c r="G24" s="23">
        <f t="shared" si="0"/>
        <v>0</v>
      </c>
      <c r="H24" s="4">
        <f t="shared" si="1"/>
        <v>0</v>
      </c>
      <c r="I24" s="5">
        <f t="shared" si="2"/>
        <v>0</v>
      </c>
      <c r="J24" s="5">
        <f t="shared" si="3"/>
        <v>0</v>
      </c>
    </row>
    <row r="25" spans="1:10" ht="12.75">
      <c r="A25" t="s">
        <v>407</v>
      </c>
      <c r="B25" s="22">
        <v>25</v>
      </c>
      <c r="C25" s="37" t="s">
        <v>15</v>
      </c>
      <c r="D25" s="38" t="s">
        <v>16</v>
      </c>
      <c r="E25" s="36">
        <v>4626.537244560001</v>
      </c>
      <c r="F25">
        <f>F24</f>
        <v>0</v>
      </c>
      <c r="G25" s="23">
        <f t="shared" si="0"/>
        <v>0</v>
      </c>
      <c r="H25" s="4">
        <f t="shared" si="1"/>
        <v>0</v>
      </c>
      <c r="I25" s="5">
        <f t="shared" si="2"/>
        <v>0</v>
      </c>
      <c r="J25" s="5">
        <f t="shared" si="3"/>
        <v>0</v>
      </c>
    </row>
    <row r="26" spans="1:10" ht="12.75">
      <c r="A26" t="s">
        <v>407</v>
      </c>
      <c r="B26" s="22">
        <v>25</v>
      </c>
      <c r="C26" s="37" t="s">
        <v>17</v>
      </c>
      <c r="D26" s="38" t="s">
        <v>18</v>
      </c>
      <c r="E26" s="36">
        <v>7087.029253919999</v>
      </c>
      <c r="F26">
        <f>F25</f>
        <v>0</v>
      </c>
      <c r="G26" s="23">
        <f t="shared" si="0"/>
        <v>0</v>
      </c>
      <c r="H26" s="4">
        <f t="shared" si="1"/>
        <v>0</v>
      </c>
      <c r="I26" s="5">
        <f t="shared" si="2"/>
        <v>0</v>
      </c>
      <c r="J26" s="5">
        <f t="shared" si="3"/>
        <v>0</v>
      </c>
    </row>
    <row r="27" spans="1:10" ht="15.75" thickBot="1">
      <c r="A27" s="17"/>
      <c r="B27" s="18"/>
      <c r="C27" s="39" t="s">
        <v>19</v>
      </c>
      <c r="D27" s="40" t="s">
        <v>408</v>
      </c>
      <c r="E27" s="40"/>
      <c r="F27" s="19"/>
      <c r="G27" s="21"/>
      <c r="H27" s="19"/>
      <c r="I27" s="21"/>
      <c r="J27" s="21"/>
    </row>
    <row r="28" spans="1:10" ht="12.75">
      <c r="A28" t="s">
        <v>408</v>
      </c>
      <c r="B28" s="22">
        <v>24</v>
      </c>
      <c r="C28" s="37" t="s">
        <v>20</v>
      </c>
      <c r="D28" s="38" t="s">
        <v>21</v>
      </c>
      <c r="E28" s="36">
        <v>1852.6706351999999</v>
      </c>
      <c r="F28">
        <f>F21</f>
        <v>0</v>
      </c>
      <c r="G28" s="23">
        <f t="shared" si="0"/>
        <v>0</v>
      </c>
      <c r="H28" s="4">
        <f t="shared" si="1"/>
        <v>0</v>
      </c>
      <c r="I28" s="5">
        <f t="shared" si="2"/>
        <v>0</v>
      </c>
      <c r="J28" s="5">
        <f t="shared" si="3"/>
        <v>0</v>
      </c>
    </row>
    <row r="29" spans="1:10" ht="12.75">
      <c r="A29" t="s">
        <v>408</v>
      </c>
      <c r="B29" s="22">
        <v>24</v>
      </c>
      <c r="C29" s="37" t="s">
        <v>22</v>
      </c>
      <c r="D29" s="38" t="s">
        <v>23</v>
      </c>
      <c r="E29" s="36">
        <v>2242.5086376</v>
      </c>
      <c r="F29">
        <f aca="true" t="shared" si="4" ref="F29:F38">F28</f>
        <v>0</v>
      </c>
      <c r="G29" s="23">
        <f t="shared" si="0"/>
        <v>0</v>
      </c>
      <c r="H29" s="4">
        <f t="shared" si="1"/>
        <v>0</v>
      </c>
      <c r="I29" s="5">
        <f t="shared" si="2"/>
        <v>0</v>
      </c>
      <c r="J29" s="5">
        <f t="shared" si="3"/>
        <v>0</v>
      </c>
    </row>
    <row r="30" spans="1:10" ht="12.75">
      <c r="A30" t="s">
        <v>408</v>
      </c>
      <c r="B30" s="22">
        <v>25</v>
      </c>
      <c r="C30" s="37" t="s">
        <v>24</v>
      </c>
      <c r="D30" s="38" t="s">
        <v>25</v>
      </c>
      <c r="E30" s="36">
        <v>2762.7104735999997</v>
      </c>
      <c r="F30">
        <f t="shared" si="4"/>
        <v>0</v>
      </c>
      <c r="G30" s="23">
        <f t="shared" si="0"/>
        <v>0</v>
      </c>
      <c r="H30" s="4">
        <f t="shared" si="1"/>
        <v>0</v>
      </c>
      <c r="I30" s="5">
        <f t="shared" si="2"/>
        <v>0</v>
      </c>
      <c r="J30" s="5">
        <f t="shared" si="3"/>
        <v>0</v>
      </c>
    </row>
    <row r="31" spans="1:10" ht="12.75">
      <c r="A31" t="s">
        <v>408</v>
      </c>
      <c r="B31" s="22">
        <v>25</v>
      </c>
      <c r="C31" s="37" t="s">
        <v>26</v>
      </c>
      <c r="D31" s="38" t="s">
        <v>27</v>
      </c>
      <c r="E31" s="36">
        <v>3831.944608799999</v>
      </c>
      <c r="F31">
        <f t="shared" si="4"/>
        <v>0</v>
      </c>
      <c r="G31" s="23">
        <f t="shared" si="0"/>
        <v>0</v>
      </c>
      <c r="H31" s="4">
        <f t="shared" si="1"/>
        <v>0</v>
      </c>
      <c r="I31" s="5">
        <f t="shared" si="2"/>
        <v>0</v>
      </c>
      <c r="J31" s="5">
        <f t="shared" si="3"/>
        <v>0</v>
      </c>
    </row>
    <row r="32" spans="1:10" ht="12.75">
      <c r="A32" t="s">
        <v>408</v>
      </c>
      <c r="B32" s="22">
        <v>25</v>
      </c>
      <c r="C32" s="37" t="s">
        <v>28</v>
      </c>
      <c r="D32" s="38" t="s">
        <v>29</v>
      </c>
      <c r="E32" s="36">
        <v>4663.014048</v>
      </c>
      <c r="F32">
        <f t="shared" si="4"/>
        <v>0</v>
      </c>
      <c r="G32" s="23">
        <f t="shared" si="0"/>
        <v>0</v>
      </c>
      <c r="H32" s="4">
        <f t="shared" si="1"/>
        <v>0</v>
      </c>
      <c r="I32" s="5">
        <f t="shared" si="2"/>
        <v>0</v>
      </c>
      <c r="J32" s="5">
        <f t="shared" si="3"/>
        <v>0</v>
      </c>
    </row>
    <row r="33" spans="1:10" ht="12.75">
      <c r="A33" t="s">
        <v>408</v>
      </c>
      <c r="B33" s="22">
        <v>25</v>
      </c>
      <c r="C33" s="37" t="s">
        <v>30</v>
      </c>
      <c r="D33" s="38" t="s">
        <v>31</v>
      </c>
      <c r="E33" s="36">
        <v>5242.1303088</v>
      </c>
      <c r="F33">
        <f t="shared" si="4"/>
        <v>0</v>
      </c>
      <c r="G33" s="23">
        <f t="shared" si="0"/>
        <v>0</v>
      </c>
      <c r="H33" s="4">
        <f t="shared" si="1"/>
        <v>0</v>
      </c>
      <c r="I33" s="5">
        <f t="shared" si="2"/>
        <v>0</v>
      </c>
      <c r="J33" s="5">
        <f t="shared" si="3"/>
        <v>0</v>
      </c>
    </row>
    <row r="34" spans="1:10" ht="12.75">
      <c r="A34" t="s">
        <v>408</v>
      </c>
      <c r="B34" s="22">
        <v>33</v>
      </c>
      <c r="C34" s="37" t="s">
        <v>32</v>
      </c>
      <c r="D34" s="38" t="s">
        <v>33</v>
      </c>
      <c r="E34" s="36">
        <v>5873.8935024</v>
      </c>
      <c r="F34">
        <f t="shared" si="4"/>
        <v>0</v>
      </c>
      <c r="G34" s="23">
        <f t="shared" si="0"/>
        <v>0</v>
      </c>
      <c r="H34" s="4">
        <f t="shared" si="1"/>
        <v>0</v>
      </c>
      <c r="I34" s="5">
        <f t="shared" si="2"/>
        <v>0</v>
      </c>
      <c r="J34" s="5">
        <f t="shared" si="3"/>
        <v>0</v>
      </c>
    </row>
    <row r="35" spans="1:10" ht="12.75">
      <c r="A35" t="s">
        <v>408</v>
      </c>
      <c r="B35" s="22">
        <v>33</v>
      </c>
      <c r="C35" s="37" t="s">
        <v>474</v>
      </c>
      <c r="D35" s="38" t="s">
        <v>446</v>
      </c>
      <c r="E35" s="36">
        <v>5890.1889816</v>
      </c>
      <c r="F35">
        <f t="shared" si="4"/>
        <v>0</v>
      </c>
      <c r="G35" s="23">
        <f t="shared" si="0"/>
        <v>0</v>
      </c>
      <c r="H35" s="4">
        <f t="shared" si="1"/>
        <v>0</v>
      </c>
      <c r="I35" s="5">
        <f t="shared" si="2"/>
        <v>0</v>
      </c>
      <c r="J35" s="5">
        <f t="shared" si="3"/>
        <v>0</v>
      </c>
    </row>
    <row r="36" spans="1:10" ht="12.75">
      <c r="A36" t="s">
        <v>408</v>
      </c>
      <c r="B36" s="22">
        <v>33</v>
      </c>
      <c r="C36" s="37" t="s">
        <v>475</v>
      </c>
      <c r="D36" s="38" t="s">
        <v>447</v>
      </c>
      <c r="E36" s="36">
        <v>6236.15454</v>
      </c>
      <c r="F36">
        <f t="shared" si="4"/>
        <v>0</v>
      </c>
      <c r="G36" s="23">
        <f t="shared" si="0"/>
        <v>0</v>
      </c>
      <c r="H36" s="4">
        <f t="shared" si="1"/>
        <v>0</v>
      </c>
      <c r="I36" s="5">
        <f t="shared" si="2"/>
        <v>0</v>
      </c>
      <c r="J36" s="5">
        <f t="shared" si="3"/>
        <v>0</v>
      </c>
    </row>
    <row r="37" spans="1:10" ht="12.75">
      <c r="A37" t="s">
        <v>408</v>
      </c>
      <c r="B37" s="22">
        <v>24</v>
      </c>
      <c r="C37" s="37" t="s">
        <v>476</v>
      </c>
      <c r="D37" s="38" t="s">
        <v>448</v>
      </c>
      <c r="E37" s="36">
        <v>2107.1308104000004</v>
      </c>
      <c r="F37">
        <f t="shared" si="4"/>
        <v>0</v>
      </c>
      <c r="G37" s="23">
        <f t="shared" si="0"/>
        <v>0</v>
      </c>
      <c r="H37" s="4">
        <f t="shared" si="1"/>
        <v>0</v>
      </c>
      <c r="I37" s="5">
        <f t="shared" si="2"/>
        <v>0</v>
      </c>
      <c r="J37" s="5">
        <f t="shared" si="3"/>
        <v>0</v>
      </c>
    </row>
    <row r="38" spans="1:10" ht="12.75">
      <c r="A38" t="s">
        <v>408</v>
      </c>
      <c r="B38" s="22">
        <v>25</v>
      </c>
      <c r="C38" s="37" t="s">
        <v>477</v>
      </c>
      <c r="D38" s="38" t="s">
        <v>449</v>
      </c>
      <c r="E38" s="36">
        <v>4071.3628031999992</v>
      </c>
      <c r="F38">
        <f t="shared" si="4"/>
        <v>0</v>
      </c>
      <c r="G38" s="23">
        <f t="shared" si="0"/>
        <v>0</v>
      </c>
      <c r="H38" s="4">
        <f t="shared" si="1"/>
        <v>0</v>
      </c>
      <c r="I38" s="5">
        <f t="shared" si="2"/>
        <v>0</v>
      </c>
      <c r="J38" s="5">
        <f t="shared" si="3"/>
        <v>0</v>
      </c>
    </row>
    <row r="39" spans="1:10" ht="15.75" thickBot="1">
      <c r="A39" s="17"/>
      <c r="B39" s="18"/>
      <c r="C39" s="39"/>
      <c r="D39" s="40" t="s">
        <v>409</v>
      </c>
      <c r="E39" s="40"/>
      <c r="F39" s="19"/>
      <c r="G39" s="21"/>
      <c r="H39" s="19"/>
      <c r="I39" s="21"/>
      <c r="J39" s="21"/>
    </row>
    <row r="40" spans="1:10" ht="12.75">
      <c r="A40" t="s">
        <v>409</v>
      </c>
      <c r="B40" s="24">
        <v>22.5</v>
      </c>
      <c r="C40" s="37" t="s">
        <v>34</v>
      </c>
      <c r="D40" s="38" t="s">
        <v>330</v>
      </c>
      <c r="E40" s="36">
        <v>997.3656000000002</v>
      </c>
      <c r="F40">
        <f>F37</f>
        <v>0</v>
      </c>
      <c r="G40" s="23">
        <f t="shared" si="0"/>
        <v>0</v>
      </c>
      <c r="H40" s="4">
        <f t="shared" si="1"/>
        <v>0</v>
      </c>
      <c r="I40" s="5">
        <f t="shared" si="2"/>
        <v>0</v>
      </c>
      <c r="J40" s="5">
        <f t="shared" si="3"/>
        <v>0</v>
      </c>
    </row>
    <row r="41" spans="1:10" ht="12.75">
      <c r="A41" t="s">
        <v>409</v>
      </c>
      <c r="B41" s="24">
        <v>25</v>
      </c>
      <c r="C41" s="37" t="s">
        <v>478</v>
      </c>
      <c r="D41" s="38" t="s">
        <v>450</v>
      </c>
      <c r="E41" s="36">
        <v>2765.07</v>
      </c>
      <c r="F41">
        <f>F40</f>
        <v>0</v>
      </c>
      <c r="G41" s="23">
        <f t="shared" si="0"/>
        <v>0</v>
      </c>
      <c r="H41" s="4">
        <f t="shared" si="1"/>
        <v>0</v>
      </c>
      <c r="I41" s="5">
        <f t="shared" si="2"/>
        <v>0</v>
      </c>
      <c r="J41" s="5">
        <f t="shared" si="3"/>
        <v>0</v>
      </c>
    </row>
    <row r="42" spans="1:10" ht="15.75" thickBot="1">
      <c r="A42" s="17"/>
      <c r="B42" s="18"/>
      <c r="C42" s="39" t="s">
        <v>35</v>
      </c>
      <c r="D42" s="40" t="s">
        <v>410</v>
      </c>
      <c r="E42" s="40"/>
      <c r="F42" s="19"/>
      <c r="G42" s="21"/>
      <c r="H42" s="19"/>
      <c r="I42" s="21"/>
      <c r="J42" s="21"/>
    </row>
    <row r="43" spans="1:10" ht="12.75">
      <c r="A43" t="s">
        <v>410</v>
      </c>
      <c r="B43" s="25" t="s">
        <v>443</v>
      </c>
      <c r="C43" s="37" t="s">
        <v>36</v>
      </c>
      <c r="D43" s="38" t="s">
        <v>37</v>
      </c>
      <c r="E43" s="36">
        <v>64.03320000000001</v>
      </c>
      <c r="F43">
        <f>F41</f>
        <v>0</v>
      </c>
      <c r="G43" s="23">
        <f t="shared" si="0"/>
        <v>0</v>
      </c>
      <c r="H43" s="4">
        <f t="shared" si="1"/>
        <v>0</v>
      </c>
      <c r="I43" s="5">
        <f t="shared" si="2"/>
        <v>0</v>
      </c>
      <c r="J43" s="5">
        <f t="shared" si="3"/>
        <v>0</v>
      </c>
    </row>
    <row r="44" spans="1:10" ht="12.75">
      <c r="A44" t="s">
        <v>410</v>
      </c>
      <c r="B44" s="25" t="s">
        <v>443</v>
      </c>
      <c r="C44" s="37" t="s">
        <v>38</v>
      </c>
      <c r="D44" s="38" t="s">
        <v>39</v>
      </c>
      <c r="E44" s="36">
        <v>71.79480000000001</v>
      </c>
      <c r="F44">
        <f>F43</f>
        <v>0</v>
      </c>
      <c r="G44" s="23">
        <f t="shared" si="0"/>
        <v>0</v>
      </c>
      <c r="H44" s="4">
        <f t="shared" si="1"/>
        <v>0</v>
      </c>
      <c r="I44" s="5">
        <f t="shared" si="2"/>
        <v>0</v>
      </c>
      <c r="J44" s="5">
        <f t="shared" si="3"/>
        <v>0</v>
      </c>
    </row>
    <row r="45" spans="1:10" ht="12.75">
      <c r="A45" t="s">
        <v>410</v>
      </c>
      <c r="B45" s="25" t="s">
        <v>443</v>
      </c>
      <c r="C45" s="37" t="s">
        <v>40</v>
      </c>
      <c r="D45" s="38" t="s">
        <v>41</v>
      </c>
      <c r="E45" s="36">
        <v>85.3776</v>
      </c>
      <c r="F45">
        <f>F44</f>
        <v>0</v>
      </c>
      <c r="G45" s="23">
        <f t="shared" si="0"/>
        <v>0</v>
      </c>
      <c r="H45" s="4">
        <f t="shared" si="1"/>
        <v>0</v>
      </c>
      <c r="I45" s="5">
        <f t="shared" si="2"/>
        <v>0</v>
      </c>
      <c r="J45" s="5">
        <f t="shared" si="3"/>
        <v>0</v>
      </c>
    </row>
    <row r="46" spans="1:10" ht="12.75">
      <c r="A46" t="s">
        <v>410</v>
      </c>
      <c r="B46" s="25" t="s">
        <v>443</v>
      </c>
      <c r="C46" s="37" t="s">
        <v>42</v>
      </c>
      <c r="D46" s="38" t="s">
        <v>43</v>
      </c>
      <c r="E46" s="36">
        <v>100.9008</v>
      </c>
      <c r="F46">
        <f>F45</f>
        <v>0</v>
      </c>
      <c r="G46" s="23">
        <f t="shared" si="0"/>
        <v>0</v>
      </c>
      <c r="H46" s="4">
        <f t="shared" si="1"/>
        <v>0</v>
      </c>
      <c r="I46" s="5">
        <f t="shared" si="2"/>
        <v>0</v>
      </c>
      <c r="J46" s="5">
        <f t="shared" si="3"/>
        <v>0</v>
      </c>
    </row>
    <row r="47" spans="1:10" ht="12.75">
      <c r="A47" t="s">
        <v>410</v>
      </c>
      <c r="B47" s="25" t="s">
        <v>443</v>
      </c>
      <c r="C47" s="37" t="s">
        <v>44</v>
      </c>
      <c r="D47" s="38" t="s">
        <v>45</v>
      </c>
      <c r="E47" s="36">
        <v>104.7816</v>
      </c>
      <c r="F47">
        <f>F46</f>
        <v>0</v>
      </c>
      <c r="G47" s="23">
        <f t="shared" si="0"/>
        <v>0</v>
      </c>
      <c r="H47" s="4">
        <f t="shared" si="1"/>
        <v>0</v>
      </c>
      <c r="I47" s="5">
        <f t="shared" si="2"/>
        <v>0</v>
      </c>
      <c r="J47" s="5">
        <f t="shared" si="3"/>
        <v>0</v>
      </c>
    </row>
    <row r="48" spans="1:10" ht="12.75">
      <c r="A48" t="s">
        <v>410</v>
      </c>
      <c r="B48" s="25" t="s">
        <v>443</v>
      </c>
      <c r="C48" s="37" t="s">
        <v>46</v>
      </c>
      <c r="D48" s="38" t="s">
        <v>47</v>
      </c>
      <c r="E48" s="36">
        <v>108.6624</v>
      </c>
      <c r="F48">
        <f>F47</f>
        <v>0</v>
      </c>
      <c r="G48" s="23">
        <f t="shared" si="0"/>
        <v>0</v>
      </c>
      <c r="H48" s="4">
        <f t="shared" si="1"/>
        <v>0</v>
      </c>
      <c r="I48" s="5">
        <f t="shared" si="2"/>
        <v>0</v>
      </c>
      <c r="J48" s="5">
        <f t="shared" si="3"/>
        <v>0</v>
      </c>
    </row>
    <row r="49" spans="1:10" ht="15.75" thickBot="1">
      <c r="A49" s="17"/>
      <c r="B49" s="18"/>
      <c r="C49" s="39" t="s">
        <v>48</v>
      </c>
      <c r="D49" s="40" t="s">
        <v>411</v>
      </c>
      <c r="E49" s="40"/>
      <c r="F49" s="19"/>
      <c r="G49" s="21"/>
      <c r="H49" s="19"/>
      <c r="I49" s="21"/>
      <c r="J49" s="21"/>
    </row>
    <row r="50" spans="1:10" ht="12.75">
      <c r="A50" t="s">
        <v>411</v>
      </c>
      <c r="B50" s="25" t="s">
        <v>443</v>
      </c>
      <c r="C50" s="37" t="s">
        <v>49</v>
      </c>
      <c r="D50" s="38" t="s">
        <v>50</v>
      </c>
      <c r="E50" s="36">
        <v>168.8148</v>
      </c>
      <c r="F50">
        <f>F48</f>
        <v>0</v>
      </c>
      <c r="G50" s="23">
        <f t="shared" si="0"/>
        <v>0</v>
      </c>
      <c r="H50" s="4">
        <f t="shared" si="1"/>
        <v>0</v>
      </c>
      <c r="I50" s="5">
        <f t="shared" si="2"/>
        <v>0</v>
      </c>
      <c r="J50" s="5">
        <f t="shared" si="3"/>
        <v>0</v>
      </c>
    </row>
    <row r="51" spans="1:10" ht="15.75" thickBot="1">
      <c r="A51" s="17"/>
      <c r="B51" s="18"/>
      <c r="C51" s="39" t="s">
        <v>51</v>
      </c>
      <c r="D51" s="40" t="s">
        <v>412</v>
      </c>
      <c r="E51" s="40"/>
      <c r="F51" s="19"/>
      <c r="G51" s="21"/>
      <c r="H51" s="19"/>
      <c r="I51" s="21"/>
      <c r="J51" s="21"/>
    </row>
    <row r="52" spans="1:10" ht="12.75">
      <c r="A52" t="s">
        <v>412</v>
      </c>
      <c r="B52" s="22">
        <v>17</v>
      </c>
      <c r="C52" s="37" t="s">
        <v>52</v>
      </c>
      <c r="D52" s="38" t="s">
        <v>371</v>
      </c>
      <c r="E52" s="36">
        <v>698.5440000000001</v>
      </c>
      <c r="F52">
        <f>F50</f>
        <v>0</v>
      </c>
      <c r="G52" s="23">
        <f t="shared" si="0"/>
        <v>0</v>
      </c>
      <c r="H52" s="4">
        <f t="shared" si="1"/>
        <v>0</v>
      </c>
      <c r="I52" s="5">
        <f t="shared" si="2"/>
        <v>0</v>
      </c>
      <c r="J52" s="5">
        <f t="shared" si="3"/>
        <v>0</v>
      </c>
    </row>
    <row r="53" spans="1:10" ht="15.75" thickBot="1">
      <c r="A53" s="17"/>
      <c r="B53" s="18"/>
      <c r="C53" s="39" t="s">
        <v>53</v>
      </c>
      <c r="D53" s="40" t="s">
        <v>413</v>
      </c>
      <c r="E53" s="40"/>
      <c r="F53" s="19"/>
      <c r="G53" s="21"/>
      <c r="H53" s="19"/>
      <c r="I53" s="21"/>
      <c r="J53" s="21"/>
    </row>
    <row r="54" spans="1:10" ht="12.75">
      <c r="A54" t="s">
        <v>413</v>
      </c>
      <c r="B54" s="22">
        <v>15.5</v>
      </c>
      <c r="C54" s="37" t="s">
        <v>54</v>
      </c>
      <c r="D54" s="38" t="s">
        <v>55</v>
      </c>
      <c r="E54" s="36">
        <v>323.00674560000004</v>
      </c>
      <c r="F54">
        <f>F52</f>
        <v>0</v>
      </c>
      <c r="G54" s="23">
        <f t="shared" si="0"/>
        <v>0</v>
      </c>
      <c r="H54" s="4">
        <f t="shared" si="1"/>
        <v>0</v>
      </c>
      <c r="I54" s="5">
        <f t="shared" si="2"/>
        <v>0</v>
      </c>
      <c r="J54" s="5">
        <f t="shared" si="3"/>
        <v>0</v>
      </c>
    </row>
    <row r="55" spans="1:10" ht="15.75" thickBot="1">
      <c r="A55" s="17"/>
      <c r="B55" s="18"/>
      <c r="C55" s="39" t="s">
        <v>56</v>
      </c>
      <c r="D55" s="40" t="s">
        <v>431</v>
      </c>
      <c r="E55" s="40"/>
      <c r="F55" s="19"/>
      <c r="G55" s="21"/>
      <c r="H55" s="19"/>
      <c r="I55" s="21"/>
      <c r="J55" s="21"/>
    </row>
    <row r="56" spans="1:10" ht="12.75">
      <c r="A56" t="s">
        <v>431</v>
      </c>
      <c r="B56" s="22">
        <v>24</v>
      </c>
      <c r="C56" s="37" t="s">
        <v>57</v>
      </c>
      <c r="D56" s="38" t="s">
        <v>372</v>
      </c>
      <c r="E56" s="36">
        <v>613.5544799999999</v>
      </c>
      <c r="F56">
        <f aca="true" t="shared" si="5" ref="F56:F67">F54</f>
        <v>0</v>
      </c>
      <c r="G56" s="23">
        <f t="shared" si="0"/>
        <v>0</v>
      </c>
      <c r="H56" s="4">
        <f t="shared" si="1"/>
        <v>0</v>
      </c>
      <c r="I56" s="5">
        <f t="shared" si="2"/>
        <v>0</v>
      </c>
      <c r="J56" s="5">
        <f t="shared" si="3"/>
        <v>0</v>
      </c>
    </row>
    <row r="57" spans="1:10" ht="12.75">
      <c r="A57" t="s">
        <v>431</v>
      </c>
      <c r="B57" s="22">
        <v>24</v>
      </c>
      <c r="C57" s="37" t="s">
        <v>58</v>
      </c>
      <c r="D57" s="38" t="s">
        <v>373</v>
      </c>
      <c r="E57" s="36">
        <v>736.265376</v>
      </c>
      <c r="F57">
        <f>F48</f>
        <v>0</v>
      </c>
      <c r="G57" s="23">
        <f t="shared" si="0"/>
        <v>0</v>
      </c>
      <c r="H57" s="4">
        <f t="shared" si="1"/>
        <v>0</v>
      </c>
      <c r="I57" s="5">
        <f t="shared" si="2"/>
        <v>0</v>
      </c>
      <c r="J57" s="5">
        <f t="shared" si="3"/>
        <v>0</v>
      </c>
    </row>
    <row r="58" spans="1:10" ht="12.75">
      <c r="A58" t="s">
        <v>431</v>
      </c>
      <c r="B58" s="22">
        <v>24</v>
      </c>
      <c r="C58" s="37" t="s">
        <v>59</v>
      </c>
      <c r="D58" s="38" t="s">
        <v>374</v>
      </c>
      <c r="E58" s="36">
        <v>781.1274239999999</v>
      </c>
      <c r="F58">
        <f t="shared" si="5"/>
        <v>0</v>
      </c>
      <c r="G58" s="23">
        <f t="shared" si="0"/>
        <v>0</v>
      </c>
      <c r="H58" s="4">
        <f t="shared" si="1"/>
        <v>0</v>
      </c>
      <c r="I58" s="5">
        <f t="shared" si="2"/>
        <v>0</v>
      </c>
      <c r="J58" s="5">
        <f t="shared" si="3"/>
        <v>0</v>
      </c>
    </row>
    <row r="59" spans="1:10" ht="12.75">
      <c r="A59" t="s">
        <v>431</v>
      </c>
      <c r="B59" s="22">
        <v>24</v>
      </c>
      <c r="C59" s="37" t="s">
        <v>60</v>
      </c>
      <c r="D59" s="38" t="s">
        <v>375</v>
      </c>
      <c r="E59" s="36">
        <v>897.2409600000001</v>
      </c>
      <c r="F59">
        <f t="shared" si="5"/>
        <v>0</v>
      </c>
      <c r="G59" s="23">
        <f t="shared" si="0"/>
        <v>0</v>
      </c>
      <c r="H59" s="4">
        <f t="shared" si="1"/>
        <v>0</v>
      </c>
      <c r="I59" s="5">
        <f t="shared" si="2"/>
        <v>0</v>
      </c>
      <c r="J59" s="5">
        <f t="shared" si="3"/>
        <v>0</v>
      </c>
    </row>
    <row r="60" spans="1:10" ht="12.75">
      <c r="A60" t="s">
        <v>431</v>
      </c>
      <c r="B60" s="22">
        <v>28</v>
      </c>
      <c r="C60" s="37" t="s">
        <v>61</v>
      </c>
      <c r="D60" s="38" t="s">
        <v>376</v>
      </c>
      <c r="E60" s="36">
        <v>775.8495360000001</v>
      </c>
      <c r="F60">
        <f t="shared" si="5"/>
        <v>0</v>
      </c>
      <c r="G60" s="23">
        <f t="shared" si="0"/>
        <v>0</v>
      </c>
      <c r="H60" s="4">
        <f t="shared" si="1"/>
        <v>0</v>
      </c>
      <c r="I60" s="5">
        <f t="shared" si="2"/>
        <v>0</v>
      </c>
      <c r="J60" s="5">
        <f t="shared" si="3"/>
        <v>0</v>
      </c>
    </row>
    <row r="61" spans="1:10" ht="12.75">
      <c r="A61" t="s">
        <v>431</v>
      </c>
      <c r="B61" s="22">
        <v>28</v>
      </c>
      <c r="C61" s="37" t="s">
        <v>62</v>
      </c>
      <c r="D61" s="38" t="s">
        <v>377</v>
      </c>
      <c r="E61" s="36">
        <v>1054.2581280000002</v>
      </c>
      <c r="F61">
        <f t="shared" si="5"/>
        <v>0</v>
      </c>
      <c r="G61" s="23">
        <f t="shared" si="0"/>
        <v>0</v>
      </c>
      <c r="H61" s="4">
        <f t="shared" si="1"/>
        <v>0</v>
      </c>
      <c r="I61" s="5">
        <f t="shared" si="2"/>
        <v>0</v>
      </c>
      <c r="J61" s="5">
        <f t="shared" si="3"/>
        <v>0</v>
      </c>
    </row>
    <row r="62" spans="1:10" ht="12.75">
      <c r="A62" t="s">
        <v>431</v>
      </c>
      <c r="B62" s="22">
        <v>28</v>
      </c>
      <c r="C62" s="37" t="s">
        <v>63</v>
      </c>
      <c r="D62" s="38" t="s">
        <v>378</v>
      </c>
      <c r="E62" s="36">
        <v>1188.8442719999998</v>
      </c>
      <c r="F62">
        <f t="shared" si="5"/>
        <v>0</v>
      </c>
      <c r="G62" s="23">
        <f t="shared" si="0"/>
        <v>0</v>
      </c>
      <c r="H62" s="4">
        <f t="shared" si="1"/>
        <v>0</v>
      </c>
      <c r="I62" s="5">
        <f t="shared" si="2"/>
        <v>0</v>
      </c>
      <c r="J62" s="5">
        <f t="shared" si="3"/>
        <v>0</v>
      </c>
    </row>
    <row r="63" spans="1:10" ht="12.75">
      <c r="A63" t="s">
        <v>431</v>
      </c>
      <c r="B63" s="22">
        <v>30</v>
      </c>
      <c r="C63" s="37" t="s">
        <v>64</v>
      </c>
      <c r="D63" s="38" t="s">
        <v>379</v>
      </c>
      <c r="E63" s="36">
        <v>1209.955824</v>
      </c>
      <c r="F63">
        <f t="shared" si="5"/>
        <v>0</v>
      </c>
      <c r="G63" s="23">
        <f t="shared" si="0"/>
        <v>0</v>
      </c>
      <c r="H63" s="4">
        <f t="shared" si="1"/>
        <v>0</v>
      </c>
      <c r="I63" s="5">
        <f t="shared" si="2"/>
        <v>0</v>
      </c>
      <c r="J63" s="5">
        <f t="shared" si="3"/>
        <v>0</v>
      </c>
    </row>
    <row r="64" spans="1:10" ht="12.75">
      <c r="A64" t="s">
        <v>431</v>
      </c>
      <c r="B64" s="22">
        <v>34</v>
      </c>
      <c r="C64" s="37" t="s">
        <v>65</v>
      </c>
      <c r="D64" s="38" t="s">
        <v>380</v>
      </c>
      <c r="E64" s="36">
        <v>1399.959792</v>
      </c>
      <c r="F64">
        <f t="shared" si="5"/>
        <v>0</v>
      </c>
      <c r="G64" s="23">
        <f t="shared" si="0"/>
        <v>0</v>
      </c>
      <c r="H64" s="4">
        <f t="shared" si="1"/>
        <v>0</v>
      </c>
      <c r="I64" s="5">
        <f t="shared" si="2"/>
        <v>0</v>
      </c>
      <c r="J64" s="5">
        <f t="shared" si="3"/>
        <v>0</v>
      </c>
    </row>
    <row r="65" spans="1:10" ht="12.75">
      <c r="A65" t="s">
        <v>431</v>
      </c>
      <c r="B65" s="22">
        <v>34</v>
      </c>
      <c r="C65" s="37" t="s">
        <v>66</v>
      </c>
      <c r="D65" s="38" t="s">
        <v>381</v>
      </c>
      <c r="E65" s="36">
        <v>1626.908976</v>
      </c>
      <c r="F65">
        <f t="shared" si="5"/>
        <v>0</v>
      </c>
      <c r="G65" s="23">
        <f t="shared" si="0"/>
        <v>0</v>
      </c>
      <c r="H65" s="4">
        <f t="shared" si="1"/>
        <v>0</v>
      </c>
      <c r="I65" s="5">
        <f t="shared" si="2"/>
        <v>0</v>
      </c>
      <c r="J65" s="5">
        <f t="shared" si="3"/>
        <v>0</v>
      </c>
    </row>
    <row r="66" spans="1:10" ht="12.75">
      <c r="A66" t="s">
        <v>431</v>
      </c>
      <c r="B66" s="22">
        <v>38</v>
      </c>
      <c r="C66" s="37" t="s">
        <v>67</v>
      </c>
      <c r="D66" s="38" t="s">
        <v>382</v>
      </c>
      <c r="E66" s="36">
        <v>1836.705024</v>
      </c>
      <c r="F66">
        <f t="shared" si="5"/>
        <v>0</v>
      </c>
      <c r="G66" s="23">
        <f t="shared" si="0"/>
        <v>0</v>
      </c>
      <c r="H66" s="4">
        <f t="shared" si="1"/>
        <v>0</v>
      </c>
      <c r="I66" s="5">
        <f t="shared" si="2"/>
        <v>0</v>
      </c>
      <c r="J66" s="5">
        <f t="shared" si="3"/>
        <v>0</v>
      </c>
    </row>
    <row r="67" spans="1:10" ht="12.75">
      <c r="A67" t="s">
        <v>431</v>
      </c>
      <c r="B67" s="22">
        <v>38</v>
      </c>
      <c r="C67" s="37" t="s">
        <v>68</v>
      </c>
      <c r="D67" s="38" t="s">
        <v>383</v>
      </c>
      <c r="E67" s="36">
        <v>2142.8225279999997</v>
      </c>
      <c r="F67">
        <f t="shared" si="5"/>
        <v>0</v>
      </c>
      <c r="G67" s="23">
        <f t="shared" si="0"/>
        <v>0</v>
      </c>
      <c r="H67" s="4">
        <f t="shared" si="1"/>
        <v>0</v>
      </c>
      <c r="I67" s="5">
        <f t="shared" si="2"/>
        <v>0</v>
      </c>
      <c r="J67" s="5">
        <f t="shared" si="3"/>
        <v>0</v>
      </c>
    </row>
    <row r="68" spans="1:10" ht="15.75" thickBot="1">
      <c r="A68" s="17"/>
      <c r="B68" s="18"/>
      <c r="C68" s="39" t="s">
        <v>69</v>
      </c>
      <c r="D68" s="40" t="s">
        <v>414</v>
      </c>
      <c r="E68" s="40"/>
      <c r="F68" s="19"/>
      <c r="G68" s="21"/>
      <c r="H68" s="19"/>
      <c r="I68" s="21"/>
      <c r="J68" s="21"/>
    </row>
    <row r="69" spans="1:10" ht="12.75">
      <c r="A69" t="s">
        <v>414</v>
      </c>
      <c r="B69" s="22">
        <v>24</v>
      </c>
      <c r="C69" s="37" t="s">
        <v>70</v>
      </c>
      <c r="D69" s="38" t="s">
        <v>384</v>
      </c>
      <c r="E69" s="36">
        <v>1229.6819304</v>
      </c>
      <c r="F69">
        <f>F67</f>
        <v>0</v>
      </c>
      <c r="G69" s="23">
        <f t="shared" si="0"/>
        <v>0</v>
      </c>
      <c r="H69" s="4">
        <f t="shared" si="1"/>
        <v>0</v>
      </c>
      <c r="I69" s="5">
        <f t="shared" si="2"/>
        <v>0</v>
      </c>
      <c r="J69" s="5">
        <f t="shared" si="3"/>
        <v>0</v>
      </c>
    </row>
    <row r="70" spans="1:10" ht="12.75">
      <c r="A70" t="s">
        <v>414</v>
      </c>
      <c r="B70" s="22">
        <v>28</v>
      </c>
      <c r="C70" s="37" t="s">
        <v>71</v>
      </c>
      <c r="D70" s="38" t="s">
        <v>385</v>
      </c>
      <c r="E70" s="36">
        <v>1286.0893584</v>
      </c>
      <c r="F70">
        <f>F69</f>
        <v>0</v>
      </c>
      <c r="G70" s="23">
        <f t="shared" si="0"/>
        <v>0</v>
      </c>
      <c r="H70" s="4">
        <f t="shared" si="1"/>
        <v>0</v>
      </c>
      <c r="I70" s="5">
        <f t="shared" si="2"/>
        <v>0</v>
      </c>
      <c r="J70" s="5">
        <f t="shared" si="3"/>
        <v>0</v>
      </c>
    </row>
    <row r="71" spans="1:10" ht="12.75">
      <c r="A71" t="s">
        <v>414</v>
      </c>
      <c r="B71" s="22">
        <v>28</v>
      </c>
      <c r="C71" s="37" t="s">
        <v>72</v>
      </c>
      <c r="D71" s="38" t="s">
        <v>386</v>
      </c>
      <c r="E71" s="36">
        <v>1444.0301568</v>
      </c>
      <c r="F71">
        <f>F70</f>
        <v>0</v>
      </c>
      <c r="G71" s="23">
        <f t="shared" si="0"/>
        <v>0</v>
      </c>
      <c r="H71" s="4">
        <f t="shared" si="1"/>
        <v>0</v>
      </c>
      <c r="I71" s="5">
        <f t="shared" si="2"/>
        <v>0</v>
      </c>
      <c r="J71" s="5">
        <f t="shared" si="3"/>
        <v>0</v>
      </c>
    </row>
    <row r="72" spans="1:10" ht="12.75">
      <c r="A72" t="s">
        <v>414</v>
      </c>
      <c r="B72" s="22">
        <v>34</v>
      </c>
      <c r="C72" s="37" t="s">
        <v>73</v>
      </c>
      <c r="D72" s="38" t="s">
        <v>387</v>
      </c>
      <c r="E72" s="36">
        <v>2114.15040144</v>
      </c>
      <c r="F72">
        <f>F71</f>
        <v>0</v>
      </c>
      <c r="G72" s="23">
        <f t="shared" si="0"/>
        <v>0</v>
      </c>
      <c r="H72" s="4">
        <f t="shared" si="1"/>
        <v>0</v>
      </c>
      <c r="I72" s="5">
        <f t="shared" si="2"/>
        <v>0</v>
      </c>
      <c r="J72" s="5">
        <f t="shared" si="3"/>
        <v>0</v>
      </c>
    </row>
    <row r="73" spans="1:10" ht="12.75">
      <c r="A73" t="s">
        <v>414</v>
      </c>
      <c r="B73" s="22">
        <v>38</v>
      </c>
      <c r="C73" s="37" t="s">
        <v>74</v>
      </c>
      <c r="D73" s="38" t="s">
        <v>388</v>
      </c>
      <c r="E73" s="36">
        <v>2366.6049792000003</v>
      </c>
      <c r="F73">
        <f>F72</f>
        <v>0</v>
      </c>
      <c r="G73" s="23">
        <f t="shared" si="0"/>
        <v>0</v>
      </c>
      <c r="H73" s="4">
        <f t="shared" si="1"/>
        <v>0</v>
      </c>
      <c r="I73" s="5">
        <f t="shared" si="2"/>
        <v>0</v>
      </c>
      <c r="J73" s="5">
        <f t="shared" si="3"/>
        <v>0</v>
      </c>
    </row>
    <row r="74" spans="1:10" ht="12.75">
      <c r="A74" t="s">
        <v>414</v>
      </c>
      <c r="B74" s="22">
        <v>38</v>
      </c>
      <c r="C74" s="37" t="s">
        <v>75</v>
      </c>
      <c r="D74" s="38" t="s">
        <v>389</v>
      </c>
      <c r="E74" s="36">
        <v>2533.3202664</v>
      </c>
      <c r="F74">
        <f>F73</f>
        <v>0</v>
      </c>
      <c r="G74" s="23">
        <f t="shared" si="0"/>
        <v>0</v>
      </c>
      <c r="H74" s="4">
        <f t="shared" si="1"/>
        <v>0</v>
      </c>
      <c r="I74" s="5">
        <f t="shared" si="2"/>
        <v>0</v>
      </c>
      <c r="J74" s="5">
        <f t="shared" si="3"/>
        <v>0</v>
      </c>
    </row>
    <row r="75" spans="1:10" ht="15.75" thickBot="1">
      <c r="A75" s="17"/>
      <c r="B75" s="18"/>
      <c r="C75" s="39" t="s">
        <v>76</v>
      </c>
      <c r="D75" s="40" t="s">
        <v>415</v>
      </c>
      <c r="E75" s="40"/>
      <c r="F75" s="19"/>
      <c r="G75" s="21"/>
      <c r="H75" s="19"/>
      <c r="I75" s="21"/>
      <c r="J75" s="21"/>
    </row>
    <row r="76" spans="1:10" ht="12.75">
      <c r="A76" t="s">
        <v>415</v>
      </c>
      <c r="B76" s="24">
        <v>22.5</v>
      </c>
      <c r="C76" s="37" t="s">
        <v>77</v>
      </c>
      <c r="D76" s="38" t="s">
        <v>78</v>
      </c>
      <c r="E76" s="36">
        <v>1936.8529488000001</v>
      </c>
      <c r="F76">
        <f>F72</f>
        <v>0</v>
      </c>
      <c r="G76" s="23">
        <f t="shared" si="0"/>
        <v>0</v>
      </c>
      <c r="H76" s="4">
        <f t="shared" si="1"/>
        <v>0</v>
      </c>
      <c r="I76" s="5">
        <f t="shared" si="2"/>
        <v>0</v>
      </c>
      <c r="J76" s="5">
        <f t="shared" si="3"/>
        <v>0</v>
      </c>
    </row>
    <row r="77" spans="1:10" ht="12.75">
      <c r="A77" t="s">
        <v>415</v>
      </c>
      <c r="B77" s="24">
        <v>22.5</v>
      </c>
      <c r="C77" s="37" t="s">
        <v>79</v>
      </c>
      <c r="D77" s="38" t="s">
        <v>80</v>
      </c>
      <c r="E77" s="36">
        <v>2225.4214752000003</v>
      </c>
      <c r="F77">
        <f aca="true" t="shared" si="6" ref="F77:F125">F76</f>
        <v>0</v>
      </c>
      <c r="G77" s="23">
        <f aca="true" t="shared" si="7" ref="G77:G125">E77*F77</f>
        <v>0</v>
      </c>
      <c r="H77" s="4">
        <f aca="true" t="shared" si="8" ref="H77:H125">CEILING(G77,6/1)</f>
        <v>0</v>
      </c>
      <c r="I77" s="5">
        <f aca="true" t="shared" si="9" ref="I77:I125">G77*0.95</f>
        <v>0</v>
      </c>
      <c r="J77" s="5">
        <f aca="true" t="shared" si="10" ref="J77:J125">G77*0.9</f>
        <v>0</v>
      </c>
    </row>
    <row r="78" spans="1:10" ht="15.75" thickBot="1">
      <c r="A78" s="17"/>
      <c r="B78" s="18"/>
      <c r="C78" s="39" t="s">
        <v>81</v>
      </c>
      <c r="D78" s="40" t="s">
        <v>416</v>
      </c>
      <c r="E78" s="40"/>
      <c r="F78" s="19"/>
      <c r="G78" s="21"/>
      <c r="H78" s="19"/>
      <c r="I78" s="21"/>
      <c r="J78" s="21"/>
    </row>
    <row r="79" spans="1:10" ht="12.75">
      <c r="A79" t="s">
        <v>416</v>
      </c>
      <c r="B79" s="22">
        <v>24</v>
      </c>
      <c r="C79" s="37" t="s">
        <v>82</v>
      </c>
      <c r="D79" s="38" t="s">
        <v>83</v>
      </c>
      <c r="E79" s="36">
        <v>1497.9887999999999</v>
      </c>
      <c r="F79">
        <f>F73</f>
        <v>0</v>
      </c>
      <c r="G79" s="23">
        <f t="shared" si="7"/>
        <v>0</v>
      </c>
      <c r="H79" s="4">
        <f t="shared" si="8"/>
        <v>0</v>
      </c>
      <c r="I79" s="5">
        <f t="shared" si="9"/>
        <v>0</v>
      </c>
      <c r="J79" s="5">
        <f t="shared" si="10"/>
        <v>0</v>
      </c>
    </row>
    <row r="80" spans="1:10" ht="12.75">
      <c r="A80" t="s">
        <v>416</v>
      </c>
      <c r="B80" s="22">
        <v>25</v>
      </c>
      <c r="C80" s="37" t="s">
        <v>84</v>
      </c>
      <c r="D80" s="38" t="s">
        <v>85</v>
      </c>
      <c r="E80" s="36">
        <v>1901.5919999999999</v>
      </c>
      <c r="F80">
        <f t="shared" si="6"/>
        <v>0</v>
      </c>
      <c r="G80" s="23">
        <f t="shared" si="7"/>
        <v>0</v>
      </c>
      <c r="H80" s="4">
        <f t="shared" si="8"/>
        <v>0</v>
      </c>
      <c r="I80" s="5">
        <f t="shared" si="9"/>
        <v>0</v>
      </c>
      <c r="J80" s="5">
        <f t="shared" si="10"/>
        <v>0</v>
      </c>
    </row>
    <row r="81" spans="1:10" ht="12.75">
      <c r="A81" t="s">
        <v>416</v>
      </c>
      <c r="B81" s="22">
        <v>25</v>
      </c>
      <c r="C81" s="37" t="s">
        <v>86</v>
      </c>
      <c r="D81" s="38" t="s">
        <v>390</v>
      </c>
      <c r="E81" s="36">
        <v>2386.692</v>
      </c>
      <c r="F81">
        <f t="shared" si="6"/>
        <v>0</v>
      </c>
      <c r="G81" s="23">
        <f t="shared" si="7"/>
        <v>0</v>
      </c>
      <c r="H81" s="4">
        <f t="shared" si="8"/>
        <v>0</v>
      </c>
      <c r="I81" s="5">
        <f t="shared" si="9"/>
        <v>0</v>
      </c>
      <c r="J81" s="5">
        <f t="shared" si="10"/>
        <v>0</v>
      </c>
    </row>
    <row r="82" spans="1:10" ht="12.75">
      <c r="A82" t="s">
        <v>416</v>
      </c>
      <c r="B82" s="22">
        <v>25</v>
      </c>
      <c r="C82" s="37" t="s">
        <v>87</v>
      </c>
      <c r="D82" s="38" t="s">
        <v>88</v>
      </c>
      <c r="E82" s="36">
        <v>3275.3952000000004</v>
      </c>
      <c r="F82">
        <f t="shared" si="6"/>
        <v>0</v>
      </c>
      <c r="G82" s="23">
        <f t="shared" si="7"/>
        <v>0</v>
      </c>
      <c r="H82" s="4">
        <f t="shared" si="8"/>
        <v>0</v>
      </c>
      <c r="I82" s="5">
        <f t="shared" si="9"/>
        <v>0</v>
      </c>
      <c r="J82" s="5">
        <f t="shared" si="10"/>
        <v>0</v>
      </c>
    </row>
    <row r="83" spans="1:10" ht="12.75">
      <c r="A83" t="s">
        <v>416</v>
      </c>
      <c r="B83" s="22">
        <v>25</v>
      </c>
      <c r="C83" s="37" t="s">
        <v>89</v>
      </c>
      <c r="D83" s="38" t="s">
        <v>391</v>
      </c>
      <c r="E83" s="36">
        <v>1581.4260000000002</v>
      </c>
      <c r="F83">
        <f t="shared" si="6"/>
        <v>0</v>
      </c>
      <c r="G83" s="23">
        <f t="shared" si="7"/>
        <v>0</v>
      </c>
      <c r="H83" s="4">
        <f t="shared" si="8"/>
        <v>0</v>
      </c>
      <c r="I83" s="5">
        <f t="shared" si="9"/>
        <v>0</v>
      </c>
      <c r="J83" s="5">
        <f t="shared" si="10"/>
        <v>0</v>
      </c>
    </row>
    <row r="84" spans="1:10" ht="12.75">
      <c r="A84" t="s">
        <v>416</v>
      </c>
      <c r="B84" s="22">
        <v>25</v>
      </c>
      <c r="C84" s="37" t="s">
        <v>433</v>
      </c>
      <c r="D84" s="38" t="s">
        <v>432</v>
      </c>
      <c r="E84" s="36">
        <v>1497.9887999999999</v>
      </c>
      <c r="F84">
        <f t="shared" si="6"/>
        <v>0</v>
      </c>
      <c r="G84" s="23">
        <f t="shared" si="7"/>
        <v>0</v>
      </c>
      <c r="H84" s="4">
        <f t="shared" si="8"/>
        <v>0</v>
      </c>
      <c r="I84" s="5">
        <f t="shared" si="9"/>
        <v>0</v>
      </c>
      <c r="J84" s="5">
        <f t="shared" si="10"/>
        <v>0</v>
      </c>
    </row>
    <row r="85" spans="1:10" ht="15.75" thickBot="1">
      <c r="A85" s="17"/>
      <c r="B85" s="18"/>
      <c r="C85" s="39" t="s">
        <v>90</v>
      </c>
      <c r="D85" s="40" t="s">
        <v>417</v>
      </c>
      <c r="E85" s="40"/>
      <c r="F85" s="19"/>
      <c r="G85" s="21"/>
      <c r="H85" s="19"/>
      <c r="I85" s="21"/>
      <c r="J85" s="21"/>
    </row>
    <row r="86" spans="1:10" ht="12.75">
      <c r="A86" t="s">
        <v>417</v>
      </c>
      <c r="B86" s="24">
        <v>22.5</v>
      </c>
      <c r="C86" s="37" t="s">
        <v>91</v>
      </c>
      <c r="D86" s="38" t="s">
        <v>392</v>
      </c>
      <c r="E86" s="36">
        <v>1026.4716</v>
      </c>
      <c r="F86">
        <f>F76</f>
        <v>0</v>
      </c>
      <c r="G86" s="23">
        <f t="shared" si="7"/>
        <v>0</v>
      </c>
      <c r="H86" s="4">
        <f t="shared" si="8"/>
        <v>0</v>
      </c>
      <c r="I86" s="5">
        <f t="shared" si="9"/>
        <v>0</v>
      </c>
      <c r="J86" s="5">
        <f t="shared" si="10"/>
        <v>0</v>
      </c>
    </row>
    <row r="87" spans="1:10" ht="12.75">
      <c r="A87" t="s">
        <v>417</v>
      </c>
      <c r="B87" s="24">
        <v>22.5</v>
      </c>
      <c r="C87" s="37" t="s">
        <v>92</v>
      </c>
      <c r="D87" s="38" t="s">
        <v>93</v>
      </c>
      <c r="E87" s="36">
        <v>1158.4188000000001</v>
      </c>
      <c r="F87">
        <f t="shared" si="6"/>
        <v>0</v>
      </c>
      <c r="G87" s="23">
        <f t="shared" si="7"/>
        <v>0</v>
      </c>
      <c r="H87" s="4">
        <f t="shared" si="8"/>
        <v>0</v>
      </c>
      <c r="I87" s="5">
        <f t="shared" si="9"/>
        <v>0</v>
      </c>
      <c r="J87" s="5">
        <f t="shared" si="10"/>
        <v>0</v>
      </c>
    </row>
    <row r="88" spans="1:10" ht="15.75" thickBot="1">
      <c r="A88" s="17"/>
      <c r="B88" s="18"/>
      <c r="C88" s="39" t="s">
        <v>94</v>
      </c>
      <c r="D88" s="40" t="s">
        <v>418</v>
      </c>
      <c r="E88" s="40"/>
      <c r="F88" s="19"/>
      <c r="G88" s="21"/>
      <c r="H88" s="19"/>
      <c r="I88" s="21"/>
      <c r="J88" s="21"/>
    </row>
    <row r="89" spans="1:10" ht="12.75">
      <c r="A89" t="s">
        <v>418</v>
      </c>
      <c r="B89" s="22">
        <v>17</v>
      </c>
      <c r="C89" s="37" t="s">
        <v>95</v>
      </c>
      <c r="D89" s="38" t="s">
        <v>96</v>
      </c>
      <c r="E89" s="36">
        <v>612.58466808</v>
      </c>
      <c r="F89">
        <f>F81</f>
        <v>0</v>
      </c>
      <c r="G89" s="23">
        <f t="shared" si="7"/>
        <v>0</v>
      </c>
      <c r="H89" s="4">
        <f t="shared" si="8"/>
        <v>0</v>
      </c>
      <c r="I89" s="5">
        <f t="shared" si="9"/>
        <v>0</v>
      </c>
      <c r="J89" s="5">
        <f t="shared" si="10"/>
        <v>0</v>
      </c>
    </row>
    <row r="90" spans="1:10" ht="12.75">
      <c r="A90" t="s">
        <v>418</v>
      </c>
      <c r="B90" s="22">
        <v>17</v>
      </c>
      <c r="C90" s="37" t="s">
        <v>97</v>
      </c>
      <c r="D90" s="38" t="s">
        <v>98</v>
      </c>
      <c r="E90" s="36">
        <v>676.889136</v>
      </c>
      <c r="F90">
        <f t="shared" si="6"/>
        <v>0</v>
      </c>
      <c r="G90" s="23">
        <f t="shared" si="7"/>
        <v>0</v>
      </c>
      <c r="H90" s="4">
        <f t="shared" si="8"/>
        <v>0</v>
      </c>
      <c r="I90" s="5">
        <f t="shared" si="9"/>
        <v>0</v>
      </c>
      <c r="J90" s="5">
        <f t="shared" si="10"/>
        <v>0</v>
      </c>
    </row>
    <row r="91" spans="1:10" ht="12.75">
      <c r="A91" t="s">
        <v>418</v>
      </c>
      <c r="B91" s="24">
        <v>22.5</v>
      </c>
      <c r="C91" s="37" t="s">
        <v>99</v>
      </c>
      <c r="D91" s="38" t="s">
        <v>100</v>
      </c>
      <c r="E91" s="36">
        <v>896.8781052</v>
      </c>
      <c r="F91">
        <f t="shared" si="6"/>
        <v>0</v>
      </c>
      <c r="G91" s="23">
        <f t="shared" si="7"/>
        <v>0</v>
      </c>
      <c r="H91" s="4">
        <f t="shared" si="8"/>
        <v>0</v>
      </c>
      <c r="I91" s="5">
        <f t="shared" si="9"/>
        <v>0</v>
      </c>
      <c r="J91" s="5">
        <f t="shared" si="10"/>
        <v>0</v>
      </c>
    </row>
    <row r="92" spans="1:10" ht="12.75">
      <c r="A92" t="s">
        <v>418</v>
      </c>
      <c r="B92" s="24">
        <v>22.5</v>
      </c>
      <c r="C92" s="37" t="s">
        <v>101</v>
      </c>
      <c r="D92" s="38" t="s">
        <v>335</v>
      </c>
      <c r="E92" s="36">
        <v>1152.96782832</v>
      </c>
      <c r="F92">
        <f t="shared" si="6"/>
        <v>0</v>
      </c>
      <c r="G92" s="23">
        <f t="shared" si="7"/>
        <v>0</v>
      </c>
      <c r="H92" s="4">
        <f t="shared" si="8"/>
        <v>0</v>
      </c>
      <c r="I92" s="5">
        <f t="shared" si="9"/>
        <v>0</v>
      </c>
      <c r="J92" s="5">
        <f t="shared" si="10"/>
        <v>0</v>
      </c>
    </row>
    <row r="93" spans="1:10" ht="12.75">
      <c r="A93" t="s">
        <v>418</v>
      </c>
      <c r="B93" s="24">
        <v>22.5</v>
      </c>
      <c r="C93" s="37" t="s">
        <v>102</v>
      </c>
      <c r="D93" s="38" t="s">
        <v>336</v>
      </c>
      <c r="E93" s="36">
        <v>953.2855332</v>
      </c>
      <c r="F93">
        <f t="shared" si="6"/>
        <v>0</v>
      </c>
      <c r="G93" s="23">
        <f t="shared" si="7"/>
        <v>0</v>
      </c>
      <c r="H93" s="4">
        <f t="shared" si="8"/>
        <v>0</v>
      </c>
      <c r="I93" s="5">
        <f t="shared" si="9"/>
        <v>0</v>
      </c>
      <c r="J93" s="5">
        <f t="shared" si="10"/>
        <v>0</v>
      </c>
    </row>
    <row r="94" spans="1:10" ht="12.75">
      <c r="A94" t="s">
        <v>418</v>
      </c>
      <c r="B94" s="24">
        <v>22.5</v>
      </c>
      <c r="C94" s="37" t="s">
        <v>103</v>
      </c>
      <c r="D94" s="38" t="s">
        <v>331</v>
      </c>
      <c r="E94" s="36">
        <v>1032.2559324</v>
      </c>
      <c r="F94">
        <f t="shared" si="6"/>
        <v>0</v>
      </c>
      <c r="G94" s="23">
        <f t="shared" si="7"/>
        <v>0</v>
      </c>
      <c r="H94" s="4">
        <f t="shared" si="8"/>
        <v>0</v>
      </c>
      <c r="I94" s="5">
        <f t="shared" si="9"/>
        <v>0</v>
      </c>
      <c r="J94" s="5">
        <f t="shared" si="10"/>
        <v>0</v>
      </c>
    </row>
    <row r="95" spans="1:10" ht="12.75">
      <c r="A95" t="s">
        <v>418</v>
      </c>
      <c r="B95" s="24">
        <v>22.5</v>
      </c>
      <c r="C95" s="37" t="s">
        <v>104</v>
      </c>
      <c r="D95" s="38" t="s">
        <v>105</v>
      </c>
      <c r="E95" s="36">
        <v>1310.90862672</v>
      </c>
      <c r="F95">
        <f t="shared" si="6"/>
        <v>0</v>
      </c>
      <c r="G95" s="23">
        <f t="shared" si="7"/>
        <v>0</v>
      </c>
      <c r="H95" s="4">
        <f t="shared" si="8"/>
        <v>0</v>
      </c>
      <c r="I95" s="5">
        <f t="shared" si="9"/>
        <v>0</v>
      </c>
      <c r="J95" s="5">
        <f t="shared" si="10"/>
        <v>0</v>
      </c>
    </row>
    <row r="96" spans="1:10" ht="12.75">
      <c r="A96" t="s">
        <v>418</v>
      </c>
      <c r="B96" s="22">
        <v>26.5</v>
      </c>
      <c r="C96" s="37" t="s">
        <v>106</v>
      </c>
      <c r="D96" s="38" t="s">
        <v>107</v>
      </c>
      <c r="E96" s="36">
        <v>1310.90862672</v>
      </c>
      <c r="F96">
        <f t="shared" si="6"/>
        <v>0</v>
      </c>
      <c r="G96" s="23">
        <f t="shared" si="7"/>
        <v>0</v>
      </c>
      <c r="H96" s="4">
        <f t="shared" si="8"/>
        <v>0</v>
      </c>
      <c r="I96" s="5">
        <f t="shared" si="9"/>
        <v>0</v>
      </c>
      <c r="J96" s="5">
        <f t="shared" si="10"/>
        <v>0</v>
      </c>
    </row>
    <row r="97" spans="1:10" ht="12.75">
      <c r="A97" t="s">
        <v>418</v>
      </c>
      <c r="B97" s="22">
        <v>26.5</v>
      </c>
      <c r="C97" s="37" t="s">
        <v>108</v>
      </c>
      <c r="D97" s="38" t="s">
        <v>109</v>
      </c>
      <c r="E97" s="36">
        <v>1641.4561548000001</v>
      </c>
      <c r="F97">
        <f t="shared" si="6"/>
        <v>0</v>
      </c>
      <c r="G97" s="23">
        <f t="shared" si="7"/>
        <v>0</v>
      </c>
      <c r="H97" s="4">
        <f t="shared" si="8"/>
        <v>0</v>
      </c>
      <c r="I97" s="5">
        <f t="shared" si="9"/>
        <v>0</v>
      </c>
      <c r="J97" s="5">
        <f t="shared" si="10"/>
        <v>0</v>
      </c>
    </row>
    <row r="98" spans="1:10" ht="12.75">
      <c r="A98" t="s">
        <v>418</v>
      </c>
      <c r="B98" s="22">
        <v>26.5</v>
      </c>
      <c r="C98" s="37" t="s">
        <v>438</v>
      </c>
      <c r="D98" s="41" t="s">
        <v>439</v>
      </c>
      <c r="E98" s="36">
        <v>1783.6028733600003</v>
      </c>
      <c r="F98">
        <f t="shared" si="6"/>
        <v>0</v>
      </c>
      <c r="G98" s="23">
        <f t="shared" si="7"/>
        <v>0</v>
      </c>
      <c r="H98" s="4">
        <f t="shared" si="8"/>
        <v>0</v>
      </c>
      <c r="I98" s="5">
        <f t="shared" si="9"/>
        <v>0</v>
      </c>
      <c r="J98" s="5">
        <f t="shared" si="10"/>
        <v>0</v>
      </c>
    </row>
    <row r="99" spans="1:10" ht="12.75">
      <c r="A99" t="s">
        <v>418</v>
      </c>
      <c r="B99" s="22">
        <v>26.5</v>
      </c>
      <c r="C99" s="37" t="s">
        <v>110</v>
      </c>
      <c r="D99" s="38" t="s">
        <v>111</v>
      </c>
      <c r="E99" s="36">
        <v>1475.6183164800002</v>
      </c>
      <c r="F99">
        <f t="shared" si="6"/>
        <v>0</v>
      </c>
      <c r="G99" s="23">
        <f t="shared" si="7"/>
        <v>0</v>
      </c>
      <c r="H99" s="4">
        <f t="shared" si="8"/>
        <v>0</v>
      </c>
      <c r="I99" s="5">
        <f t="shared" si="9"/>
        <v>0</v>
      </c>
      <c r="J99" s="5">
        <f t="shared" si="10"/>
        <v>0</v>
      </c>
    </row>
    <row r="100" spans="1:10" ht="12.75">
      <c r="A100" t="s">
        <v>418</v>
      </c>
      <c r="B100" s="22">
        <v>26.5</v>
      </c>
      <c r="C100" s="37" t="s">
        <v>112</v>
      </c>
      <c r="D100" s="38" t="s">
        <v>113</v>
      </c>
      <c r="E100" s="36">
        <v>2172.3127272</v>
      </c>
      <c r="F100">
        <f t="shared" si="6"/>
        <v>0</v>
      </c>
      <c r="G100" s="23">
        <f t="shared" si="7"/>
        <v>0</v>
      </c>
      <c r="H100" s="4">
        <f t="shared" si="8"/>
        <v>0</v>
      </c>
      <c r="I100" s="5">
        <f t="shared" si="9"/>
        <v>0</v>
      </c>
      <c r="J100" s="5">
        <f t="shared" si="10"/>
        <v>0</v>
      </c>
    </row>
    <row r="101" spans="1:10" ht="12.75">
      <c r="A101" t="s">
        <v>418</v>
      </c>
      <c r="B101" s="22">
        <v>34</v>
      </c>
      <c r="C101" s="37" t="s">
        <v>114</v>
      </c>
      <c r="D101" s="38" t="s">
        <v>332</v>
      </c>
      <c r="E101" s="36">
        <v>2311.4510496000003</v>
      </c>
      <c r="F101">
        <f t="shared" si="6"/>
        <v>0</v>
      </c>
      <c r="G101" s="23">
        <f t="shared" si="7"/>
        <v>0</v>
      </c>
      <c r="H101" s="4">
        <f t="shared" si="8"/>
        <v>0</v>
      </c>
      <c r="I101" s="5">
        <f t="shared" si="9"/>
        <v>0</v>
      </c>
      <c r="J101" s="5">
        <f t="shared" si="10"/>
        <v>0</v>
      </c>
    </row>
    <row r="102" spans="1:10" ht="12.75">
      <c r="A102" t="s">
        <v>418</v>
      </c>
      <c r="B102" s="22">
        <v>34</v>
      </c>
      <c r="C102" s="37" t="s">
        <v>115</v>
      </c>
      <c r="D102" s="38" t="s">
        <v>333</v>
      </c>
      <c r="E102" s="36">
        <v>2272.5925992</v>
      </c>
      <c r="F102">
        <f t="shared" si="6"/>
        <v>0</v>
      </c>
      <c r="G102" s="23">
        <f t="shared" si="7"/>
        <v>0</v>
      </c>
      <c r="H102" s="4">
        <f t="shared" si="8"/>
        <v>0</v>
      </c>
      <c r="I102" s="5">
        <f t="shared" si="9"/>
        <v>0</v>
      </c>
      <c r="J102" s="5">
        <f t="shared" si="10"/>
        <v>0</v>
      </c>
    </row>
    <row r="103" spans="1:10" ht="12.75">
      <c r="A103" t="s">
        <v>418</v>
      </c>
      <c r="B103" s="22">
        <v>34</v>
      </c>
      <c r="C103" s="42" t="s">
        <v>479</v>
      </c>
      <c r="D103" s="38" t="s">
        <v>451</v>
      </c>
      <c r="E103" s="36">
        <v>2360.3374872</v>
      </c>
      <c r="F103">
        <f t="shared" si="6"/>
        <v>0</v>
      </c>
      <c r="G103" s="23">
        <f t="shared" si="7"/>
        <v>0</v>
      </c>
      <c r="H103" s="4">
        <f t="shared" si="8"/>
        <v>0</v>
      </c>
      <c r="I103" s="5">
        <f t="shared" si="9"/>
        <v>0</v>
      </c>
      <c r="J103" s="5">
        <f t="shared" si="10"/>
        <v>0</v>
      </c>
    </row>
    <row r="104" spans="1:10" ht="12.75">
      <c r="A104" t="s">
        <v>418</v>
      </c>
      <c r="B104" s="22">
        <v>34</v>
      </c>
      <c r="C104" s="37" t="s">
        <v>116</v>
      </c>
      <c r="D104" s="38" t="s">
        <v>117</v>
      </c>
      <c r="E104" s="36">
        <v>2585.9671992</v>
      </c>
      <c r="F104">
        <f t="shared" si="6"/>
        <v>0</v>
      </c>
      <c r="G104" s="23">
        <f t="shared" si="7"/>
        <v>0</v>
      </c>
      <c r="H104" s="4">
        <f t="shared" si="8"/>
        <v>0</v>
      </c>
      <c r="I104" s="5">
        <f t="shared" si="9"/>
        <v>0</v>
      </c>
      <c r="J104" s="5">
        <f t="shared" si="10"/>
        <v>0</v>
      </c>
    </row>
    <row r="105" spans="1:10" ht="12.75">
      <c r="A105" t="s">
        <v>418</v>
      </c>
      <c r="B105" s="22">
        <v>34</v>
      </c>
      <c r="C105" s="37" t="s">
        <v>118</v>
      </c>
      <c r="D105" s="38" t="s">
        <v>119</v>
      </c>
      <c r="E105" s="36">
        <v>2953.2422304000006</v>
      </c>
      <c r="F105">
        <f t="shared" si="6"/>
        <v>0</v>
      </c>
      <c r="G105" s="23">
        <f t="shared" si="7"/>
        <v>0</v>
      </c>
      <c r="H105" s="4">
        <f t="shared" si="8"/>
        <v>0</v>
      </c>
      <c r="I105" s="5">
        <f t="shared" si="9"/>
        <v>0</v>
      </c>
      <c r="J105" s="5">
        <f t="shared" si="10"/>
        <v>0</v>
      </c>
    </row>
    <row r="106" spans="1:10" ht="12.75">
      <c r="A106" t="s">
        <v>418</v>
      </c>
      <c r="B106" s="24">
        <v>22.5</v>
      </c>
      <c r="C106" s="37" t="s">
        <v>120</v>
      </c>
      <c r="D106" s="38" t="s">
        <v>121</v>
      </c>
      <c r="E106" s="36">
        <v>947.6447904</v>
      </c>
      <c r="F106">
        <f t="shared" si="6"/>
        <v>0</v>
      </c>
      <c r="G106" s="23">
        <f t="shared" si="7"/>
        <v>0</v>
      </c>
      <c r="H106" s="4">
        <f t="shared" si="8"/>
        <v>0</v>
      </c>
      <c r="I106" s="5">
        <f t="shared" si="9"/>
        <v>0</v>
      </c>
      <c r="J106" s="5">
        <f t="shared" si="10"/>
        <v>0</v>
      </c>
    </row>
    <row r="107" spans="1:10" ht="12.75">
      <c r="A107" t="s">
        <v>418</v>
      </c>
      <c r="B107" s="24">
        <v>22.5</v>
      </c>
      <c r="C107" s="37" t="s">
        <v>122</v>
      </c>
      <c r="D107" s="38" t="s">
        <v>123</v>
      </c>
      <c r="E107" s="36">
        <v>967.7007648</v>
      </c>
      <c r="F107">
        <f t="shared" si="6"/>
        <v>0</v>
      </c>
      <c r="G107" s="23">
        <f t="shared" si="7"/>
        <v>0</v>
      </c>
      <c r="H107" s="4">
        <f t="shared" si="8"/>
        <v>0</v>
      </c>
      <c r="I107" s="5">
        <f t="shared" si="9"/>
        <v>0</v>
      </c>
      <c r="J107" s="5">
        <f t="shared" si="10"/>
        <v>0</v>
      </c>
    </row>
    <row r="108" spans="1:10" ht="12.75">
      <c r="A108" t="s">
        <v>418</v>
      </c>
      <c r="B108" s="24">
        <v>22.5</v>
      </c>
      <c r="C108" s="37" t="s">
        <v>124</v>
      </c>
      <c r="D108" s="38" t="s">
        <v>125</v>
      </c>
      <c r="E108" s="36">
        <v>1168.2605088</v>
      </c>
      <c r="F108">
        <f t="shared" si="6"/>
        <v>0</v>
      </c>
      <c r="G108" s="23">
        <f t="shared" si="7"/>
        <v>0</v>
      </c>
      <c r="H108" s="4">
        <f t="shared" si="8"/>
        <v>0</v>
      </c>
      <c r="I108" s="5">
        <f t="shared" si="9"/>
        <v>0</v>
      </c>
      <c r="J108" s="5">
        <f t="shared" si="10"/>
        <v>0</v>
      </c>
    </row>
    <row r="109" spans="1:10" ht="12.75">
      <c r="A109" t="s">
        <v>418</v>
      </c>
      <c r="B109" s="24">
        <v>22.5</v>
      </c>
      <c r="C109" s="37" t="s">
        <v>126</v>
      </c>
      <c r="D109" s="38" t="s">
        <v>442</v>
      </c>
      <c r="E109" s="36">
        <v>1352.5247736000001</v>
      </c>
      <c r="F109">
        <f t="shared" si="6"/>
        <v>0</v>
      </c>
      <c r="G109" s="23">
        <f t="shared" si="7"/>
        <v>0</v>
      </c>
      <c r="H109" s="4">
        <f t="shared" si="8"/>
        <v>0</v>
      </c>
      <c r="I109" s="5">
        <f t="shared" si="9"/>
        <v>0</v>
      </c>
      <c r="J109" s="5">
        <f t="shared" si="10"/>
        <v>0</v>
      </c>
    </row>
    <row r="110" spans="1:10" ht="12.75">
      <c r="A110" t="s">
        <v>418</v>
      </c>
      <c r="B110" s="24">
        <v>22.5</v>
      </c>
      <c r="C110" s="37" t="s">
        <v>127</v>
      </c>
      <c r="D110" s="38" t="s">
        <v>334</v>
      </c>
      <c r="E110" s="36">
        <v>1292.3568504</v>
      </c>
      <c r="F110">
        <f t="shared" si="6"/>
        <v>0</v>
      </c>
      <c r="G110" s="23">
        <f t="shared" si="7"/>
        <v>0</v>
      </c>
      <c r="H110" s="4">
        <f t="shared" si="8"/>
        <v>0</v>
      </c>
      <c r="I110" s="5">
        <f t="shared" si="9"/>
        <v>0</v>
      </c>
      <c r="J110" s="5">
        <f t="shared" si="10"/>
        <v>0</v>
      </c>
    </row>
    <row r="111" spans="1:10" ht="12.75">
      <c r="A111" t="s">
        <v>418</v>
      </c>
      <c r="B111" s="24">
        <v>22.5</v>
      </c>
      <c r="C111" s="37" t="s">
        <v>128</v>
      </c>
      <c r="D111" s="38" t="s">
        <v>129</v>
      </c>
      <c r="E111" s="36">
        <v>1402.6647096000002</v>
      </c>
      <c r="F111">
        <f t="shared" si="6"/>
        <v>0</v>
      </c>
      <c r="G111" s="23">
        <f t="shared" si="7"/>
        <v>0</v>
      </c>
      <c r="H111" s="4">
        <f t="shared" si="8"/>
        <v>0</v>
      </c>
      <c r="I111" s="5">
        <f t="shared" si="9"/>
        <v>0</v>
      </c>
      <c r="J111" s="5">
        <f t="shared" si="10"/>
        <v>0</v>
      </c>
    </row>
    <row r="112" spans="1:10" ht="12.75">
      <c r="A112" t="s">
        <v>418</v>
      </c>
      <c r="B112" s="22">
        <v>26.5</v>
      </c>
      <c r="C112" s="37" t="s">
        <v>130</v>
      </c>
      <c r="D112" s="38" t="s">
        <v>131</v>
      </c>
      <c r="E112" s="36">
        <v>1639.5759072</v>
      </c>
      <c r="F112">
        <f t="shared" si="6"/>
        <v>0</v>
      </c>
      <c r="G112" s="23">
        <f t="shared" si="7"/>
        <v>0</v>
      </c>
      <c r="H112" s="4">
        <f t="shared" si="8"/>
        <v>0</v>
      </c>
      <c r="I112" s="5">
        <f t="shared" si="9"/>
        <v>0</v>
      </c>
      <c r="J112" s="5">
        <f t="shared" si="10"/>
        <v>0</v>
      </c>
    </row>
    <row r="113" spans="1:10" ht="12.75">
      <c r="A113" t="s">
        <v>418</v>
      </c>
      <c r="B113" s="22">
        <v>26.5</v>
      </c>
      <c r="C113" s="37" t="s">
        <v>132</v>
      </c>
      <c r="D113" s="38" t="s">
        <v>133</v>
      </c>
      <c r="E113" s="36">
        <v>2045.7093888</v>
      </c>
      <c r="F113">
        <f t="shared" si="6"/>
        <v>0</v>
      </c>
      <c r="G113" s="23">
        <f t="shared" si="7"/>
        <v>0</v>
      </c>
      <c r="H113" s="4">
        <f t="shared" si="8"/>
        <v>0</v>
      </c>
      <c r="I113" s="5">
        <f t="shared" si="9"/>
        <v>0</v>
      </c>
      <c r="J113" s="5">
        <f t="shared" si="10"/>
        <v>0</v>
      </c>
    </row>
    <row r="114" spans="1:10" ht="12.75">
      <c r="A114" t="s">
        <v>418</v>
      </c>
      <c r="B114" s="22">
        <v>26.5</v>
      </c>
      <c r="C114" s="37" t="s">
        <v>134</v>
      </c>
      <c r="D114" s="38" t="s">
        <v>135</v>
      </c>
      <c r="E114" s="36">
        <v>1876.4871048000002</v>
      </c>
      <c r="F114">
        <f t="shared" si="6"/>
        <v>0</v>
      </c>
      <c r="G114" s="23">
        <f t="shared" si="7"/>
        <v>0</v>
      </c>
      <c r="H114" s="4">
        <f t="shared" si="8"/>
        <v>0</v>
      </c>
      <c r="I114" s="5">
        <f t="shared" si="9"/>
        <v>0</v>
      </c>
      <c r="J114" s="5">
        <f t="shared" si="10"/>
        <v>0</v>
      </c>
    </row>
    <row r="115" spans="1:10" ht="15.75" thickBot="1">
      <c r="A115" s="17"/>
      <c r="B115" s="18"/>
      <c r="C115" s="39" t="s">
        <v>136</v>
      </c>
      <c r="D115" s="40" t="s">
        <v>419</v>
      </c>
      <c r="E115" s="40"/>
      <c r="F115" s="19"/>
      <c r="G115" s="21"/>
      <c r="H115" s="19"/>
      <c r="I115" s="21"/>
      <c r="J115" s="21"/>
    </row>
    <row r="116" spans="1:10" ht="12.75">
      <c r="A116" t="s">
        <v>419</v>
      </c>
      <c r="B116" s="22">
        <v>15.5</v>
      </c>
      <c r="C116" s="37" t="s">
        <v>137</v>
      </c>
      <c r="D116" s="38" t="s">
        <v>138</v>
      </c>
      <c r="E116" s="36">
        <v>323.00674560000004</v>
      </c>
      <c r="F116">
        <f>F110</f>
        <v>0</v>
      </c>
      <c r="G116" s="23">
        <f t="shared" si="7"/>
        <v>0</v>
      </c>
      <c r="H116" s="4">
        <f t="shared" si="8"/>
        <v>0</v>
      </c>
      <c r="I116" s="5">
        <f t="shared" si="9"/>
        <v>0</v>
      </c>
      <c r="J116" s="5">
        <f t="shared" si="10"/>
        <v>0</v>
      </c>
    </row>
    <row r="117" spans="1:10" ht="12.75">
      <c r="A117" t="s">
        <v>419</v>
      </c>
      <c r="B117" s="22">
        <v>15.5</v>
      </c>
      <c r="C117" s="37" t="s">
        <v>139</v>
      </c>
      <c r="D117" s="38" t="s">
        <v>140</v>
      </c>
      <c r="E117" s="36">
        <v>748.9943999999999</v>
      </c>
      <c r="F117">
        <f t="shared" si="6"/>
        <v>0</v>
      </c>
      <c r="G117" s="23">
        <f t="shared" si="7"/>
        <v>0</v>
      </c>
      <c r="H117" s="4">
        <f t="shared" si="8"/>
        <v>0</v>
      </c>
      <c r="I117" s="5">
        <f t="shared" si="9"/>
        <v>0</v>
      </c>
      <c r="J117" s="5">
        <f t="shared" si="10"/>
        <v>0</v>
      </c>
    </row>
    <row r="118" spans="1:10" ht="12.75">
      <c r="A118" t="s">
        <v>419</v>
      </c>
      <c r="B118" s="22">
        <v>17</v>
      </c>
      <c r="C118" s="37" t="s">
        <v>141</v>
      </c>
      <c r="D118" s="38" t="s">
        <v>142</v>
      </c>
      <c r="E118" s="36">
        <v>586.0008</v>
      </c>
      <c r="F118">
        <f t="shared" si="6"/>
        <v>0</v>
      </c>
      <c r="G118" s="23">
        <f t="shared" si="7"/>
        <v>0</v>
      </c>
      <c r="H118" s="4">
        <f t="shared" si="8"/>
        <v>0</v>
      </c>
      <c r="I118" s="5">
        <f t="shared" si="9"/>
        <v>0</v>
      </c>
      <c r="J118" s="5">
        <f t="shared" si="10"/>
        <v>0</v>
      </c>
    </row>
    <row r="119" spans="1:10" ht="15.75" thickBot="1">
      <c r="A119" s="17"/>
      <c r="B119" s="18"/>
      <c r="C119" s="39" t="s">
        <v>143</v>
      </c>
      <c r="D119" s="40" t="s">
        <v>420</v>
      </c>
      <c r="E119" s="40"/>
      <c r="F119" s="19"/>
      <c r="G119" s="21"/>
      <c r="H119" s="19"/>
      <c r="I119" s="21"/>
      <c r="J119" s="21"/>
    </row>
    <row r="120" spans="1:10" ht="12.75">
      <c r="A120" t="s">
        <v>420</v>
      </c>
      <c r="B120" s="22">
        <v>24</v>
      </c>
      <c r="C120" s="37" t="s">
        <v>144</v>
      </c>
      <c r="D120" s="38" t="s">
        <v>145</v>
      </c>
      <c r="E120" s="36">
        <v>1185.6841365599998</v>
      </c>
      <c r="F120">
        <f>F117</f>
        <v>0</v>
      </c>
      <c r="G120" s="23">
        <f t="shared" si="7"/>
        <v>0</v>
      </c>
      <c r="H120" s="4">
        <f t="shared" si="8"/>
        <v>0</v>
      </c>
      <c r="I120" s="5">
        <f t="shared" si="9"/>
        <v>0</v>
      </c>
      <c r="J120" s="5">
        <f t="shared" si="10"/>
        <v>0</v>
      </c>
    </row>
    <row r="121" spans="1:10" ht="12.75">
      <c r="A121" t="s">
        <v>420</v>
      </c>
      <c r="B121" s="22">
        <v>24</v>
      </c>
      <c r="C121" s="37" t="s">
        <v>146</v>
      </c>
      <c r="D121" s="38" t="s">
        <v>393</v>
      </c>
      <c r="E121" s="36">
        <v>1480.3816104000002</v>
      </c>
      <c r="F121">
        <f t="shared" si="6"/>
        <v>0</v>
      </c>
      <c r="G121" s="23">
        <f t="shared" si="7"/>
        <v>0</v>
      </c>
      <c r="H121" s="4">
        <f t="shared" si="8"/>
        <v>0</v>
      </c>
      <c r="I121" s="5">
        <f t="shared" si="9"/>
        <v>0</v>
      </c>
      <c r="J121" s="5">
        <f t="shared" si="10"/>
        <v>0</v>
      </c>
    </row>
    <row r="122" spans="1:10" ht="15.75" thickBot="1">
      <c r="A122" s="17"/>
      <c r="B122" s="18"/>
      <c r="C122" s="39" t="s">
        <v>147</v>
      </c>
      <c r="D122" s="40" t="s">
        <v>421</v>
      </c>
      <c r="E122" s="40"/>
      <c r="F122" s="19"/>
      <c r="G122" s="21"/>
      <c r="H122" s="19"/>
      <c r="I122" s="21"/>
      <c r="J122" s="21"/>
    </row>
    <row r="123" spans="1:10" ht="12.75">
      <c r="A123" t="s">
        <v>421</v>
      </c>
      <c r="B123" s="22">
        <v>30</v>
      </c>
      <c r="C123" s="37" t="s">
        <v>148</v>
      </c>
      <c r="D123" s="38" t="s">
        <v>149</v>
      </c>
      <c r="E123" s="36">
        <v>1796.2632072</v>
      </c>
      <c r="F123">
        <f>F120</f>
        <v>0</v>
      </c>
      <c r="G123" s="23">
        <f t="shared" si="7"/>
        <v>0</v>
      </c>
      <c r="H123" s="4">
        <f t="shared" si="8"/>
        <v>0</v>
      </c>
      <c r="I123" s="5">
        <f t="shared" si="9"/>
        <v>0</v>
      </c>
      <c r="J123" s="5">
        <f t="shared" si="10"/>
        <v>0</v>
      </c>
    </row>
    <row r="124" spans="1:10" ht="12.75">
      <c r="A124" t="s">
        <v>421</v>
      </c>
      <c r="B124" s="22">
        <v>30</v>
      </c>
      <c r="C124" s="37" t="s">
        <v>150</v>
      </c>
      <c r="D124" s="38" t="s">
        <v>394</v>
      </c>
      <c r="E124" s="36">
        <v>2161.0312415999997</v>
      </c>
      <c r="F124">
        <f t="shared" si="6"/>
        <v>0</v>
      </c>
      <c r="G124" s="23">
        <f t="shared" si="7"/>
        <v>0</v>
      </c>
      <c r="H124" s="4">
        <f t="shared" si="8"/>
        <v>0</v>
      </c>
      <c r="I124" s="5">
        <f t="shared" si="9"/>
        <v>0</v>
      </c>
      <c r="J124" s="5">
        <f t="shared" si="10"/>
        <v>0</v>
      </c>
    </row>
    <row r="125" spans="1:10" ht="12.75">
      <c r="A125" t="s">
        <v>421</v>
      </c>
      <c r="B125" s="22">
        <v>34</v>
      </c>
      <c r="C125" s="37" t="s">
        <v>151</v>
      </c>
      <c r="D125" s="38" t="s">
        <v>395</v>
      </c>
      <c r="E125" s="36">
        <v>2357.8304904</v>
      </c>
      <c r="F125">
        <f t="shared" si="6"/>
        <v>0</v>
      </c>
      <c r="G125" s="23">
        <f t="shared" si="7"/>
        <v>0</v>
      </c>
      <c r="H125" s="4">
        <f t="shared" si="8"/>
        <v>0</v>
      </c>
      <c r="I125" s="5">
        <f t="shared" si="9"/>
        <v>0</v>
      </c>
      <c r="J125" s="5">
        <f t="shared" si="10"/>
        <v>0</v>
      </c>
    </row>
    <row r="126" spans="1:10" ht="15.75" thickBot="1">
      <c r="A126" s="17"/>
      <c r="B126" s="18"/>
      <c r="C126" s="39" t="s">
        <v>152</v>
      </c>
      <c r="D126" s="40" t="s">
        <v>422</v>
      </c>
      <c r="E126" s="40"/>
      <c r="F126" s="19"/>
      <c r="G126" s="21"/>
      <c r="H126" s="19"/>
      <c r="I126" s="21"/>
      <c r="J126" s="21"/>
    </row>
    <row r="127" spans="1:10" ht="12.75">
      <c r="A127" t="s">
        <v>422</v>
      </c>
      <c r="B127" s="22">
        <v>16</v>
      </c>
      <c r="C127" s="35" t="s">
        <v>504</v>
      </c>
      <c r="D127" s="35" t="s">
        <v>505</v>
      </c>
      <c r="E127" s="36">
        <v>404</v>
      </c>
      <c r="F127">
        <f>F123</f>
        <v>0</v>
      </c>
      <c r="G127" s="23">
        <f>E127*F127</f>
        <v>0</v>
      </c>
      <c r="H127" s="4">
        <f aca="true" t="shared" si="11" ref="H127:H189">CEILING(G127,6/1)</f>
        <v>0</v>
      </c>
      <c r="I127" s="5">
        <f aca="true" t="shared" si="12" ref="I127:I189">G127*0.95</f>
        <v>0</v>
      </c>
      <c r="J127" s="5">
        <f aca="true" t="shared" si="13" ref="J127:J189">G127*0.9</f>
        <v>0</v>
      </c>
    </row>
    <row r="128" spans="1:10" ht="12.75">
      <c r="A128" t="s">
        <v>422</v>
      </c>
      <c r="B128" s="22">
        <v>18</v>
      </c>
      <c r="C128" s="37" t="s">
        <v>153</v>
      </c>
      <c r="D128" s="38" t="s">
        <v>337</v>
      </c>
      <c r="E128" s="36">
        <v>737.0570592</v>
      </c>
      <c r="F128">
        <f>F124</f>
        <v>0</v>
      </c>
      <c r="G128" s="23">
        <f>E128*F128</f>
        <v>0</v>
      </c>
      <c r="H128" s="4">
        <f t="shared" si="11"/>
        <v>0</v>
      </c>
      <c r="I128" s="5">
        <f t="shared" si="12"/>
        <v>0</v>
      </c>
      <c r="J128" s="5">
        <f t="shared" si="13"/>
        <v>0</v>
      </c>
    </row>
    <row r="129" spans="1:10" ht="12.75">
      <c r="A129" t="s">
        <v>422</v>
      </c>
      <c r="B129" s="22">
        <v>20</v>
      </c>
      <c r="C129" s="37" t="s">
        <v>154</v>
      </c>
      <c r="D129" s="38" t="s">
        <v>338</v>
      </c>
      <c r="E129" s="36">
        <v>915.0538320000002</v>
      </c>
      <c r="F129">
        <f aca="true" t="shared" si="14" ref="F129:F192">F128</f>
        <v>0</v>
      </c>
      <c r="G129" s="23">
        <f aca="true" t="shared" si="15" ref="G129:G192">E129*F129</f>
        <v>0</v>
      </c>
      <c r="H129" s="4">
        <f t="shared" si="11"/>
        <v>0</v>
      </c>
      <c r="I129" s="5">
        <f t="shared" si="12"/>
        <v>0</v>
      </c>
      <c r="J129" s="5">
        <f t="shared" si="13"/>
        <v>0</v>
      </c>
    </row>
    <row r="130" spans="1:10" ht="12.75">
      <c r="A130" t="s">
        <v>422</v>
      </c>
      <c r="B130" s="22">
        <v>24</v>
      </c>
      <c r="C130" s="37" t="s">
        <v>155</v>
      </c>
      <c r="D130" s="38" t="s">
        <v>339</v>
      </c>
      <c r="E130" s="36">
        <v>719.5080816000001</v>
      </c>
      <c r="F130">
        <f t="shared" si="14"/>
        <v>0</v>
      </c>
      <c r="G130" s="23">
        <f t="shared" si="15"/>
        <v>0</v>
      </c>
      <c r="H130" s="4">
        <f t="shared" si="11"/>
        <v>0</v>
      </c>
      <c r="I130" s="5">
        <f t="shared" si="12"/>
        <v>0</v>
      </c>
      <c r="J130" s="5">
        <f t="shared" si="13"/>
        <v>0</v>
      </c>
    </row>
    <row r="131" spans="1:10" ht="12.75">
      <c r="A131" t="s">
        <v>422</v>
      </c>
      <c r="B131" s="22">
        <v>24</v>
      </c>
      <c r="C131" s="37" t="s">
        <v>156</v>
      </c>
      <c r="D131" s="38" t="s">
        <v>340</v>
      </c>
      <c r="E131" s="36">
        <v>866.1673944000001</v>
      </c>
      <c r="F131">
        <f t="shared" si="14"/>
        <v>0</v>
      </c>
      <c r="G131" s="23">
        <f t="shared" si="15"/>
        <v>0</v>
      </c>
      <c r="H131" s="4">
        <f t="shared" si="11"/>
        <v>0</v>
      </c>
      <c r="I131" s="5">
        <f t="shared" si="12"/>
        <v>0</v>
      </c>
      <c r="J131" s="5">
        <f t="shared" si="13"/>
        <v>0</v>
      </c>
    </row>
    <row r="132" spans="1:10" ht="12.75">
      <c r="A132" t="s">
        <v>422</v>
      </c>
      <c r="B132" s="22">
        <v>24</v>
      </c>
      <c r="C132" s="37" t="s">
        <v>157</v>
      </c>
      <c r="D132" s="38" t="s">
        <v>341</v>
      </c>
      <c r="E132" s="36">
        <v>935.1098064</v>
      </c>
      <c r="F132">
        <f t="shared" si="14"/>
        <v>0</v>
      </c>
      <c r="G132" s="23">
        <f t="shared" si="15"/>
        <v>0</v>
      </c>
      <c r="H132" s="4">
        <f t="shared" si="11"/>
        <v>0</v>
      </c>
      <c r="I132" s="5">
        <f t="shared" si="12"/>
        <v>0</v>
      </c>
      <c r="J132" s="5">
        <f t="shared" si="13"/>
        <v>0</v>
      </c>
    </row>
    <row r="133" spans="1:10" ht="12.75">
      <c r="A133" t="s">
        <v>422</v>
      </c>
      <c r="B133" s="22">
        <v>24</v>
      </c>
      <c r="C133" s="37" t="s">
        <v>158</v>
      </c>
      <c r="D133" s="38" t="s">
        <v>342</v>
      </c>
      <c r="E133" s="36">
        <v>1090.543608</v>
      </c>
      <c r="F133">
        <f t="shared" si="14"/>
        <v>0</v>
      </c>
      <c r="G133" s="23">
        <f t="shared" si="15"/>
        <v>0</v>
      </c>
      <c r="H133" s="4">
        <f t="shared" si="11"/>
        <v>0</v>
      </c>
      <c r="I133" s="5">
        <f t="shared" si="12"/>
        <v>0</v>
      </c>
      <c r="J133" s="5">
        <f t="shared" si="13"/>
        <v>0</v>
      </c>
    </row>
    <row r="134" spans="1:10" ht="12.75">
      <c r="A134" t="s">
        <v>422</v>
      </c>
      <c r="B134" s="22">
        <v>24</v>
      </c>
      <c r="C134" s="37" t="s">
        <v>159</v>
      </c>
      <c r="D134" s="38" t="s">
        <v>343</v>
      </c>
      <c r="E134" s="36">
        <v>1078.008624</v>
      </c>
      <c r="F134">
        <f t="shared" si="14"/>
        <v>0</v>
      </c>
      <c r="G134" s="23">
        <f t="shared" si="15"/>
        <v>0</v>
      </c>
      <c r="H134" s="4">
        <f t="shared" si="11"/>
        <v>0</v>
      </c>
      <c r="I134" s="5">
        <f t="shared" si="12"/>
        <v>0</v>
      </c>
      <c r="J134" s="5">
        <f t="shared" si="13"/>
        <v>0</v>
      </c>
    </row>
    <row r="135" spans="1:10" ht="12.75">
      <c r="A135" t="s">
        <v>422</v>
      </c>
      <c r="B135" s="22">
        <v>24</v>
      </c>
      <c r="C135" s="37" t="s">
        <v>160</v>
      </c>
      <c r="D135" s="38" t="s">
        <v>344</v>
      </c>
      <c r="E135" s="36">
        <v>1262.2728888</v>
      </c>
      <c r="F135">
        <f t="shared" si="14"/>
        <v>0</v>
      </c>
      <c r="G135" s="23">
        <f t="shared" si="15"/>
        <v>0</v>
      </c>
      <c r="H135" s="4">
        <f t="shared" si="11"/>
        <v>0</v>
      </c>
      <c r="I135" s="5">
        <f t="shared" si="12"/>
        <v>0</v>
      </c>
      <c r="J135" s="5">
        <f t="shared" si="13"/>
        <v>0</v>
      </c>
    </row>
    <row r="136" spans="1:10" ht="12.75">
      <c r="A136" t="s">
        <v>422</v>
      </c>
      <c r="B136" s="22">
        <v>24</v>
      </c>
      <c r="C136" s="37" t="s">
        <v>161</v>
      </c>
      <c r="D136" s="38" t="s">
        <v>345</v>
      </c>
      <c r="E136" s="36">
        <v>1216.0253952</v>
      </c>
      <c r="F136">
        <f t="shared" si="14"/>
        <v>0</v>
      </c>
      <c r="G136" s="23">
        <f t="shared" si="15"/>
        <v>0</v>
      </c>
      <c r="H136" s="4">
        <f t="shared" si="11"/>
        <v>0</v>
      </c>
      <c r="I136" s="5">
        <f t="shared" si="12"/>
        <v>0</v>
      </c>
      <c r="J136" s="5">
        <f t="shared" si="13"/>
        <v>0</v>
      </c>
    </row>
    <row r="137" spans="1:10" ht="12.75">
      <c r="A137" t="s">
        <v>422</v>
      </c>
      <c r="B137" s="22">
        <v>24</v>
      </c>
      <c r="C137" s="37" t="s">
        <v>162</v>
      </c>
      <c r="D137" s="38" t="s">
        <v>346</v>
      </c>
      <c r="E137" s="36">
        <v>1618.2664343999998</v>
      </c>
      <c r="F137">
        <f t="shared" si="14"/>
        <v>0</v>
      </c>
      <c r="G137" s="23">
        <f t="shared" si="15"/>
        <v>0</v>
      </c>
      <c r="H137" s="4">
        <f t="shared" si="11"/>
        <v>0</v>
      </c>
      <c r="I137" s="5">
        <f t="shared" si="12"/>
        <v>0</v>
      </c>
      <c r="J137" s="5">
        <f t="shared" si="13"/>
        <v>0</v>
      </c>
    </row>
    <row r="138" spans="1:10" ht="12.75">
      <c r="A138" t="s">
        <v>422</v>
      </c>
      <c r="B138" s="22">
        <v>24</v>
      </c>
      <c r="C138" s="37" t="s">
        <v>434</v>
      </c>
      <c r="D138" s="38" t="s">
        <v>435</v>
      </c>
      <c r="E138" s="36">
        <v>1694.7298368000004</v>
      </c>
      <c r="F138">
        <f t="shared" si="14"/>
        <v>0</v>
      </c>
      <c r="G138" s="23">
        <f t="shared" si="15"/>
        <v>0</v>
      </c>
      <c r="H138" s="4">
        <f t="shared" si="11"/>
        <v>0</v>
      </c>
      <c r="I138" s="5">
        <f t="shared" si="12"/>
        <v>0</v>
      </c>
      <c r="J138" s="5">
        <f t="shared" si="13"/>
        <v>0</v>
      </c>
    </row>
    <row r="139" spans="1:10" ht="12.75">
      <c r="A139" t="s">
        <v>422</v>
      </c>
      <c r="B139" s="22">
        <v>28</v>
      </c>
      <c r="C139" s="37" t="s">
        <v>163</v>
      </c>
      <c r="D139" s="38" t="s">
        <v>347</v>
      </c>
      <c r="E139" s="36">
        <v>1338.7362912</v>
      </c>
      <c r="F139">
        <f t="shared" si="14"/>
        <v>0</v>
      </c>
      <c r="G139" s="23">
        <f t="shared" si="15"/>
        <v>0</v>
      </c>
      <c r="H139" s="4">
        <f t="shared" si="11"/>
        <v>0</v>
      </c>
      <c r="I139" s="5">
        <f t="shared" si="12"/>
        <v>0</v>
      </c>
      <c r="J139" s="5">
        <f t="shared" si="13"/>
        <v>0</v>
      </c>
    </row>
    <row r="140" spans="1:10" ht="12.75">
      <c r="A140" t="s">
        <v>422</v>
      </c>
      <c r="B140" s="22">
        <v>28</v>
      </c>
      <c r="C140" s="37" t="s">
        <v>164</v>
      </c>
      <c r="D140" s="38" t="s">
        <v>348</v>
      </c>
      <c r="E140" s="36">
        <v>1415.1996935999998</v>
      </c>
      <c r="F140">
        <f t="shared" si="14"/>
        <v>0</v>
      </c>
      <c r="G140" s="23">
        <f t="shared" si="15"/>
        <v>0</v>
      </c>
      <c r="H140" s="4">
        <f t="shared" si="11"/>
        <v>0</v>
      </c>
      <c r="I140" s="5">
        <f t="shared" si="12"/>
        <v>0</v>
      </c>
      <c r="J140" s="5">
        <f t="shared" si="13"/>
        <v>0</v>
      </c>
    </row>
    <row r="141" spans="1:10" ht="12.75">
      <c r="A141" t="s">
        <v>422</v>
      </c>
      <c r="B141" s="22">
        <v>28</v>
      </c>
      <c r="C141" s="37" t="s">
        <v>165</v>
      </c>
      <c r="D141" s="38" t="s">
        <v>349</v>
      </c>
      <c r="E141" s="36">
        <v>1449.0441504</v>
      </c>
      <c r="F141">
        <f t="shared" si="14"/>
        <v>0</v>
      </c>
      <c r="G141" s="23">
        <f t="shared" si="15"/>
        <v>0</v>
      </c>
      <c r="H141" s="4">
        <f t="shared" si="11"/>
        <v>0</v>
      </c>
      <c r="I141" s="5">
        <f t="shared" si="12"/>
        <v>0</v>
      </c>
      <c r="J141" s="5">
        <f t="shared" si="13"/>
        <v>0</v>
      </c>
    </row>
    <row r="142" spans="1:10" ht="12.75">
      <c r="A142" t="s">
        <v>422</v>
      </c>
      <c r="B142" s="22">
        <v>28</v>
      </c>
      <c r="C142" s="37" t="s">
        <v>166</v>
      </c>
      <c r="D142" s="38" t="s">
        <v>350</v>
      </c>
      <c r="E142" s="36">
        <v>1615.7594376</v>
      </c>
      <c r="F142">
        <f t="shared" si="14"/>
        <v>0</v>
      </c>
      <c r="G142" s="23">
        <f t="shared" si="15"/>
        <v>0</v>
      </c>
      <c r="H142" s="4">
        <f t="shared" si="11"/>
        <v>0</v>
      </c>
      <c r="I142" s="5">
        <f t="shared" si="12"/>
        <v>0</v>
      </c>
      <c r="J142" s="5">
        <f t="shared" si="13"/>
        <v>0</v>
      </c>
    </row>
    <row r="143" spans="1:10" ht="12.75">
      <c r="A143" t="s">
        <v>422</v>
      </c>
      <c r="B143" s="22">
        <v>30</v>
      </c>
      <c r="C143" s="37" t="s">
        <v>167</v>
      </c>
      <c r="D143" s="38" t="s">
        <v>351</v>
      </c>
      <c r="E143" s="36">
        <v>1601.9709552000002</v>
      </c>
      <c r="F143">
        <f t="shared" si="14"/>
        <v>0</v>
      </c>
      <c r="G143" s="23">
        <f t="shared" si="15"/>
        <v>0</v>
      </c>
      <c r="H143" s="4">
        <f t="shared" si="11"/>
        <v>0</v>
      </c>
      <c r="I143" s="5">
        <f t="shared" si="12"/>
        <v>0</v>
      </c>
      <c r="J143" s="5">
        <f t="shared" si="13"/>
        <v>0</v>
      </c>
    </row>
    <row r="144" spans="1:10" ht="12.75">
      <c r="A144" t="s">
        <v>422</v>
      </c>
      <c r="B144" s="22">
        <v>30</v>
      </c>
      <c r="C144" s="37" t="s">
        <v>168</v>
      </c>
      <c r="D144" s="38" t="s">
        <v>352</v>
      </c>
      <c r="E144" s="36">
        <v>1791.2492136</v>
      </c>
      <c r="F144">
        <f t="shared" si="14"/>
        <v>0</v>
      </c>
      <c r="G144" s="23">
        <f t="shared" si="15"/>
        <v>0</v>
      </c>
      <c r="H144" s="4">
        <f t="shared" si="11"/>
        <v>0</v>
      </c>
      <c r="I144" s="5">
        <f t="shared" si="12"/>
        <v>0</v>
      </c>
      <c r="J144" s="5">
        <f t="shared" si="13"/>
        <v>0</v>
      </c>
    </row>
    <row r="145" spans="1:10" ht="12.75">
      <c r="A145" t="s">
        <v>422</v>
      </c>
      <c r="B145" s="22">
        <v>30</v>
      </c>
      <c r="C145" s="37" t="s">
        <v>169</v>
      </c>
      <c r="D145" s="38" t="s">
        <v>353</v>
      </c>
      <c r="E145" s="36">
        <v>1823.840172</v>
      </c>
      <c r="F145">
        <f t="shared" si="14"/>
        <v>0</v>
      </c>
      <c r="G145" s="23">
        <f t="shared" si="15"/>
        <v>0</v>
      </c>
      <c r="H145" s="4">
        <f t="shared" si="11"/>
        <v>0</v>
      </c>
      <c r="I145" s="5">
        <f t="shared" si="12"/>
        <v>0</v>
      </c>
      <c r="J145" s="5">
        <f t="shared" si="13"/>
        <v>0</v>
      </c>
    </row>
    <row r="146" spans="1:10" ht="12.75">
      <c r="A146" t="s">
        <v>422</v>
      </c>
      <c r="B146" s="22">
        <v>34</v>
      </c>
      <c r="C146" s="37" t="s">
        <v>170</v>
      </c>
      <c r="D146" s="38" t="s">
        <v>354</v>
      </c>
      <c r="E146" s="36">
        <v>1748.630268</v>
      </c>
      <c r="F146">
        <f t="shared" si="14"/>
        <v>0</v>
      </c>
      <c r="G146" s="23">
        <f t="shared" si="15"/>
        <v>0</v>
      </c>
      <c r="H146" s="4">
        <f t="shared" si="11"/>
        <v>0</v>
      </c>
      <c r="I146" s="5">
        <f t="shared" si="12"/>
        <v>0</v>
      </c>
      <c r="J146" s="5">
        <f t="shared" si="13"/>
        <v>0</v>
      </c>
    </row>
    <row r="147" spans="1:10" ht="12.75">
      <c r="A147" t="s">
        <v>422</v>
      </c>
      <c r="B147" s="22">
        <v>34</v>
      </c>
      <c r="C147" s="37" t="s">
        <v>171</v>
      </c>
      <c r="D147" s="38" t="s">
        <v>355</v>
      </c>
      <c r="E147" s="36">
        <v>1882.7545968000002</v>
      </c>
      <c r="F147">
        <f t="shared" si="14"/>
        <v>0</v>
      </c>
      <c r="G147" s="23">
        <f t="shared" si="15"/>
        <v>0</v>
      </c>
      <c r="H147" s="4">
        <f t="shared" si="11"/>
        <v>0</v>
      </c>
      <c r="I147" s="5">
        <f t="shared" si="12"/>
        <v>0</v>
      </c>
      <c r="J147" s="5">
        <f t="shared" si="13"/>
        <v>0</v>
      </c>
    </row>
    <row r="148" spans="1:10" ht="12.75">
      <c r="A148" t="s">
        <v>422</v>
      </c>
      <c r="B148" s="22">
        <v>38</v>
      </c>
      <c r="C148" s="37" t="s">
        <v>172</v>
      </c>
      <c r="D148" s="38" t="s">
        <v>356</v>
      </c>
      <c r="E148" s="36">
        <v>2105.877311999999</v>
      </c>
      <c r="F148">
        <f t="shared" si="14"/>
        <v>0</v>
      </c>
      <c r="G148" s="23">
        <f t="shared" si="15"/>
        <v>0</v>
      </c>
      <c r="H148" s="4">
        <f t="shared" si="11"/>
        <v>0</v>
      </c>
      <c r="I148" s="5">
        <f t="shared" si="12"/>
        <v>0</v>
      </c>
      <c r="J148" s="5">
        <f t="shared" si="13"/>
        <v>0</v>
      </c>
    </row>
    <row r="149" spans="1:10" ht="12.75">
      <c r="A149" t="s">
        <v>422</v>
      </c>
      <c r="B149" s="22">
        <v>38</v>
      </c>
      <c r="C149" s="37" t="s">
        <v>173</v>
      </c>
      <c r="D149" s="38" t="s">
        <v>174</v>
      </c>
      <c r="E149" s="36">
        <v>2323.9860336</v>
      </c>
      <c r="F149">
        <f t="shared" si="14"/>
        <v>0</v>
      </c>
      <c r="G149" s="23">
        <f t="shared" si="15"/>
        <v>0</v>
      </c>
      <c r="H149" s="4">
        <f t="shared" si="11"/>
        <v>0</v>
      </c>
      <c r="I149" s="5">
        <f t="shared" si="12"/>
        <v>0</v>
      </c>
      <c r="J149" s="5">
        <f t="shared" si="13"/>
        <v>0</v>
      </c>
    </row>
    <row r="150" spans="1:10" ht="12.75">
      <c r="A150" t="s">
        <v>422</v>
      </c>
      <c r="B150" s="22">
        <v>38</v>
      </c>
      <c r="C150" s="37" t="s">
        <v>175</v>
      </c>
      <c r="D150" s="38" t="s">
        <v>357</v>
      </c>
      <c r="E150" s="36">
        <v>2448.6761376000004</v>
      </c>
      <c r="F150">
        <f t="shared" si="14"/>
        <v>0</v>
      </c>
      <c r="G150" s="23">
        <f t="shared" si="15"/>
        <v>0</v>
      </c>
      <c r="H150" s="4">
        <f t="shared" si="11"/>
        <v>0</v>
      </c>
      <c r="I150" s="5">
        <f t="shared" si="12"/>
        <v>0</v>
      </c>
      <c r="J150" s="5">
        <f t="shared" si="13"/>
        <v>0</v>
      </c>
    </row>
    <row r="151" spans="1:10" ht="12.75">
      <c r="A151" t="s">
        <v>422</v>
      </c>
      <c r="B151" s="22">
        <v>38</v>
      </c>
      <c r="C151" s="37" t="s">
        <v>176</v>
      </c>
      <c r="D151" s="38" t="s">
        <v>358</v>
      </c>
      <c r="E151" s="36">
        <v>2680.2434736</v>
      </c>
      <c r="F151">
        <f t="shared" si="14"/>
        <v>0</v>
      </c>
      <c r="G151" s="23">
        <f t="shared" si="15"/>
        <v>0</v>
      </c>
      <c r="H151" s="4">
        <f t="shared" si="11"/>
        <v>0</v>
      </c>
      <c r="I151" s="5">
        <f t="shared" si="12"/>
        <v>0</v>
      </c>
      <c r="J151" s="5">
        <f t="shared" si="13"/>
        <v>0</v>
      </c>
    </row>
    <row r="152" spans="1:10" ht="12.75">
      <c r="A152" t="s">
        <v>422</v>
      </c>
      <c r="B152" s="22">
        <v>42</v>
      </c>
      <c r="C152" s="37" t="s">
        <v>177</v>
      </c>
      <c r="D152" s="38" t="s">
        <v>359</v>
      </c>
      <c r="E152" s="36">
        <v>2990.1874464</v>
      </c>
      <c r="F152">
        <f t="shared" si="14"/>
        <v>0</v>
      </c>
      <c r="G152" s="23">
        <f t="shared" si="15"/>
        <v>0</v>
      </c>
      <c r="H152" s="4">
        <f t="shared" si="11"/>
        <v>0</v>
      </c>
      <c r="I152" s="5">
        <f t="shared" si="12"/>
        <v>0</v>
      </c>
      <c r="J152" s="5">
        <f t="shared" si="13"/>
        <v>0</v>
      </c>
    </row>
    <row r="153" spans="1:10" ht="15.75" thickBot="1">
      <c r="A153" s="17"/>
      <c r="B153" s="18"/>
      <c r="C153" s="39"/>
      <c r="D153" s="40" t="s">
        <v>423</v>
      </c>
      <c r="E153" s="40"/>
      <c r="F153" s="19"/>
      <c r="G153" s="19"/>
      <c r="H153" s="19"/>
      <c r="I153" s="21"/>
      <c r="J153" s="21"/>
    </row>
    <row r="154" spans="1:10" ht="12.75">
      <c r="A154" t="s">
        <v>423</v>
      </c>
      <c r="B154" s="24">
        <v>22.5</v>
      </c>
      <c r="C154" s="37" t="s">
        <v>178</v>
      </c>
      <c r="D154" s="38" t="s">
        <v>179</v>
      </c>
      <c r="E154" s="36">
        <v>1758.7242288</v>
      </c>
      <c r="F154">
        <f>F152</f>
        <v>0</v>
      </c>
      <c r="G154" s="23">
        <f t="shared" si="15"/>
        <v>0</v>
      </c>
      <c r="H154" s="4">
        <f t="shared" si="11"/>
        <v>0</v>
      </c>
      <c r="I154" s="5">
        <f t="shared" si="12"/>
        <v>0</v>
      </c>
      <c r="J154" s="5">
        <f t="shared" si="13"/>
        <v>0</v>
      </c>
    </row>
    <row r="155" spans="1:10" ht="12.75">
      <c r="A155" t="s">
        <v>423</v>
      </c>
      <c r="B155" s="22">
        <v>26.5</v>
      </c>
      <c r="C155" s="37" t="s">
        <v>480</v>
      </c>
      <c r="D155" s="38" t="s">
        <v>452</v>
      </c>
      <c r="E155" s="36">
        <v>3124.3777488000005</v>
      </c>
      <c r="F155">
        <f t="shared" si="14"/>
        <v>0</v>
      </c>
      <c r="G155" s="23">
        <f t="shared" si="15"/>
        <v>0</v>
      </c>
      <c r="H155" s="4">
        <f t="shared" si="11"/>
        <v>0</v>
      </c>
      <c r="I155" s="5">
        <f t="shared" si="12"/>
        <v>0</v>
      </c>
      <c r="J155" s="5">
        <f t="shared" si="13"/>
        <v>0</v>
      </c>
    </row>
    <row r="156" spans="1:10" ht="12.75">
      <c r="A156" t="s">
        <v>423</v>
      </c>
      <c r="B156" s="22">
        <v>22.5</v>
      </c>
      <c r="C156" s="37" t="s">
        <v>180</v>
      </c>
      <c r="D156" s="38" t="s">
        <v>181</v>
      </c>
      <c r="E156" s="36">
        <v>1840.66344</v>
      </c>
      <c r="F156">
        <f t="shared" si="14"/>
        <v>0</v>
      </c>
      <c r="G156" s="23">
        <f t="shared" si="15"/>
        <v>0</v>
      </c>
      <c r="H156" s="4">
        <f t="shared" si="11"/>
        <v>0</v>
      </c>
      <c r="I156" s="5">
        <f t="shared" si="12"/>
        <v>0</v>
      </c>
      <c r="J156" s="5">
        <f t="shared" si="13"/>
        <v>0</v>
      </c>
    </row>
    <row r="157" spans="1:10" ht="12.75">
      <c r="A157" t="s">
        <v>423</v>
      </c>
      <c r="B157" s="22">
        <v>22.5</v>
      </c>
      <c r="C157" s="37" t="s">
        <v>481</v>
      </c>
      <c r="D157" s="38" t="s">
        <v>453</v>
      </c>
      <c r="E157" s="36">
        <v>2009.2919616000004</v>
      </c>
      <c r="F157">
        <f t="shared" si="14"/>
        <v>0</v>
      </c>
      <c r="G157" s="23">
        <f t="shared" si="15"/>
        <v>0</v>
      </c>
      <c r="H157" s="4">
        <f t="shared" si="11"/>
        <v>0</v>
      </c>
      <c r="I157" s="5">
        <f t="shared" si="12"/>
        <v>0</v>
      </c>
      <c r="J157" s="5">
        <f t="shared" si="13"/>
        <v>0</v>
      </c>
    </row>
    <row r="158" spans="1:10" ht="12.75">
      <c r="A158" t="s">
        <v>423</v>
      </c>
      <c r="B158" s="22">
        <v>22.5</v>
      </c>
      <c r="C158" s="37" t="s">
        <v>182</v>
      </c>
      <c r="D158" s="38" t="s">
        <v>183</v>
      </c>
      <c r="E158" s="36">
        <v>2002.1668128000003</v>
      </c>
      <c r="F158">
        <f t="shared" si="14"/>
        <v>0</v>
      </c>
      <c r="G158" s="23">
        <f t="shared" si="15"/>
        <v>0</v>
      </c>
      <c r="H158" s="4">
        <f t="shared" si="11"/>
        <v>0</v>
      </c>
      <c r="I158" s="5">
        <f t="shared" si="12"/>
        <v>0</v>
      </c>
      <c r="J158" s="5">
        <f t="shared" si="13"/>
        <v>0</v>
      </c>
    </row>
    <row r="159" spans="1:10" ht="12.75">
      <c r="A159" t="s">
        <v>423</v>
      </c>
      <c r="B159" s="22">
        <v>26.5</v>
      </c>
      <c r="C159" s="37" t="s">
        <v>482</v>
      </c>
      <c r="D159" s="38" t="s">
        <v>454</v>
      </c>
      <c r="E159" s="36">
        <v>2023.5422592</v>
      </c>
      <c r="F159">
        <f t="shared" si="14"/>
        <v>0</v>
      </c>
      <c r="G159" s="23">
        <f t="shared" si="15"/>
        <v>0</v>
      </c>
      <c r="H159" s="4">
        <f t="shared" si="11"/>
        <v>0</v>
      </c>
      <c r="I159" s="5">
        <f t="shared" si="12"/>
        <v>0</v>
      </c>
      <c r="J159" s="5">
        <f t="shared" si="13"/>
        <v>0</v>
      </c>
    </row>
    <row r="160" spans="1:10" ht="12.75">
      <c r="A160" t="s">
        <v>423</v>
      </c>
      <c r="B160" s="22">
        <v>26.5</v>
      </c>
      <c r="C160" s="37" t="s">
        <v>184</v>
      </c>
      <c r="D160" s="38" t="s">
        <v>185</v>
      </c>
      <c r="E160" s="36">
        <v>2648.180304</v>
      </c>
      <c r="F160">
        <f t="shared" si="14"/>
        <v>0</v>
      </c>
      <c r="G160" s="23">
        <f t="shared" si="15"/>
        <v>0</v>
      </c>
      <c r="H160" s="4">
        <f t="shared" si="11"/>
        <v>0</v>
      </c>
      <c r="I160" s="5">
        <f t="shared" si="12"/>
        <v>0</v>
      </c>
      <c r="J160" s="5">
        <f t="shared" si="13"/>
        <v>0</v>
      </c>
    </row>
    <row r="161" spans="1:10" ht="12.75">
      <c r="A161" t="s">
        <v>423</v>
      </c>
      <c r="B161" s="22">
        <v>26.5</v>
      </c>
      <c r="C161" s="37" t="s">
        <v>186</v>
      </c>
      <c r="D161" s="38" t="s">
        <v>187</v>
      </c>
      <c r="E161" s="36">
        <v>3004.437744</v>
      </c>
      <c r="F161">
        <f t="shared" si="14"/>
        <v>0</v>
      </c>
      <c r="G161" s="23">
        <f t="shared" si="15"/>
        <v>0</v>
      </c>
      <c r="H161" s="4">
        <f t="shared" si="11"/>
        <v>0</v>
      </c>
      <c r="I161" s="5">
        <f t="shared" si="12"/>
        <v>0</v>
      </c>
      <c r="J161" s="5">
        <f t="shared" si="13"/>
        <v>0</v>
      </c>
    </row>
    <row r="162" spans="1:10" ht="12.75">
      <c r="A162" t="s">
        <v>423</v>
      </c>
      <c r="B162" s="22">
        <v>26.5</v>
      </c>
      <c r="C162" s="37" t="s">
        <v>188</v>
      </c>
      <c r="D162" s="38" t="s">
        <v>189</v>
      </c>
      <c r="E162" s="36">
        <v>3431.946672</v>
      </c>
      <c r="F162">
        <f t="shared" si="14"/>
        <v>0</v>
      </c>
      <c r="G162" s="23">
        <f t="shared" si="15"/>
        <v>0</v>
      </c>
      <c r="H162" s="4">
        <f t="shared" si="11"/>
        <v>0</v>
      </c>
      <c r="I162" s="5">
        <f t="shared" si="12"/>
        <v>0</v>
      </c>
      <c r="J162" s="5">
        <f t="shared" si="13"/>
        <v>0</v>
      </c>
    </row>
    <row r="163" spans="1:10" ht="12.75">
      <c r="A163" t="s">
        <v>423</v>
      </c>
      <c r="B163" s="24">
        <v>34</v>
      </c>
      <c r="C163" s="37" t="s">
        <v>190</v>
      </c>
      <c r="D163" s="38" t="s">
        <v>396</v>
      </c>
      <c r="E163" s="36">
        <v>2804.9335776000003</v>
      </c>
      <c r="F163">
        <f t="shared" si="14"/>
        <v>0</v>
      </c>
      <c r="G163" s="23">
        <f t="shared" si="15"/>
        <v>0</v>
      </c>
      <c r="H163" s="4">
        <f t="shared" si="11"/>
        <v>0</v>
      </c>
      <c r="I163" s="5">
        <f t="shared" si="12"/>
        <v>0</v>
      </c>
      <c r="J163" s="5">
        <f t="shared" si="13"/>
        <v>0</v>
      </c>
    </row>
    <row r="164" spans="1:10" ht="12.75">
      <c r="A164" t="s">
        <v>423</v>
      </c>
      <c r="B164" s="24">
        <v>34</v>
      </c>
      <c r="C164" s="37" t="s">
        <v>191</v>
      </c>
      <c r="D164" s="38" t="s">
        <v>397</v>
      </c>
      <c r="E164" s="36">
        <v>3268.0682495999995</v>
      </c>
      <c r="F164">
        <f t="shared" si="14"/>
        <v>0</v>
      </c>
      <c r="G164" s="23">
        <f t="shared" si="15"/>
        <v>0</v>
      </c>
      <c r="H164" s="4">
        <f t="shared" si="11"/>
        <v>0</v>
      </c>
      <c r="I164" s="5">
        <f t="shared" si="12"/>
        <v>0</v>
      </c>
      <c r="J164" s="5">
        <f t="shared" si="13"/>
        <v>0</v>
      </c>
    </row>
    <row r="165" spans="1:10" ht="12.75">
      <c r="A165" t="s">
        <v>423</v>
      </c>
      <c r="B165" s="24">
        <v>34</v>
      </c>
      <c r="C165" s="37" t="s">
        <v>192</v>
      </c>
      <c r="D165" s="38" t="s">
        <v>398</v>
      </c>
      <c r="E165" s="36">
        <v>3977.0205552000007</v>
      </c>
      <c r="F165">
        <f t="shared" si="14"/>
        <v>0</v>
      </c>
      <c r="G165" s="23">
        <f t="shared" si="15"/>
        <v>0</v>
      </c>
      <c r="H165" s="4">
        <f t="shared" si="11"/>
        <v>0</v>
      </c>
      <c r="I165" s="5">
        <f t="shared" si="12"/>
        <v>0</v>
      </c>
      <c r="J165" s="5">
        <f t="shared" si="13"/>
        <v>0</v>
      </c>
    </row>
    <row r="166" spans="1:10" ht="12.75">
      <c r="A166" t="s">
        <v>423</v>
      </c>
      <c r="B166" s="22">
        <v>22.5</v>
      </c>
      <c r="C166" s="37" t="s">
        <v>193</v>
      </c>
      <c r="D166" s="38" t="s">
        <v>194</v>
      </c>
      <c r="E166" s="36">
        <v>2061.5430528</v>
      </c>
      <c r="F166">
        <f t="shared" si="14"/>
        <v>0</v>
      </c>
      <c r="G166" s="23">
        <f t="shared" si="15"/>
        <v>0</v>
      </c>
      <c r="H166" s="4">
        <f t="shared" si="11"/>
        <v>0</v>
      </c>
      <c r="I166" s="5">
        <f t="shared" si="12"/>
        <v>0</v>
      </c>
      <c r="J166" s="5">
        <f t="shared" si="13"/>
        <v>0</v>
      </c>
    </row>
    <row r="167" spans="1:10" ht="12.75">
      <c r="A167" t="s">
        <v>423</v>
      </c>
      <c r="B167" s="22">
        <v>24.5</v>
      </c>
      <c r="C167" s="37" t="s">
        <v>483</v>
      </c>
      <c r="D167" s="38" t="s">
        <v>455</v>
      </c>
      <c r="E167" s="36">
        <v>2491.4270304</v>
      </c>
      <c r="F167">
        <f t="shared" si="14"/>
        <v>0</v>
      </c>
      <c r="G167" s="23">
        <f t="shared" si="15"/>
        <v>0</v>
      </c>
      <c r="H167" s="4">
        <f t="shared" si="11"/>
        <v>0</v>
      </c>
      <c r="I167" s="5">
        <f t="shared" si="12"/>
        <v>0</v>
      </c>
      <c r="J167" s="5">
        <f t="shared" si="13"/>
        <v>0</v>
      </c>
    </row>
    <row r="168" spans="1:10" ht="12.75">
      <c r="A168" t="s">
        <v>423</v>
      </c>
      <c r="B168" s="22">
        <v>26.5</v>
      </c>
      <c r="C168" s="37" t="s">
        <v>195</v>
      </c>
      <c r="D168" s="38" t="s">
        <v>456</v>
      </c>
      <c r="E168" s="36">
        <v>2648.180304</v>
      </c>
      <c r="F168">
        <f t="shared" si="14"/>
        <v>0</v>
      </c>
      <c r="G168" s="23">
        <f t="shared" si="15"/>
        <v>0</v>
      </c>
      <c r="H168" s="4">
        <f t="shared" si="11"/>
        <v>0</v>
      </c>
      <c r="I168" s="5">
        <f t="shared" si="12"/>
        <v>0</v>
      </c>
      <c r="J168" s="5">
        <f t="shared" si="13"/>
        <v>0</v>
      </c>
    </row>
    <row r="169" spans="1:10" ht="12.75">
      <c r="A169" t="s">
        <v>423</v>
      </c>
      <c r="B169" s="22">
        <v>26.5</v>
      </c>
      <c r="C169" s="37" t="s">
        <v>196</v>
      </c>
      <c r="D169" s="38" t="s">
        <v>197</v>
      </c>
      <c r="E169" s="36">
        <v>2795.4333792</v>
      </c>
      <c r="F169">
        <f t="shared" si="14"/>
        <v>0</v>
      </c>
      <c r="G169" s="23">
        <f t="shared" si="15"/>
        <v>0</v>
      </c>
      <c r="H169" s="4">
        <f t="shared" si="11"/>
        <v>0</v>
      </c>
      <c r="I169" s="5">
        <f t="shared" si="12"/>
        <v>0</v>
      </c>
      <c r="J169" s="5">
        <f t="shared" si="13"/>
        <v>0</v>
      </c>
    </row>
    <row r="170" spans="1:10" ht="12.75">
      <c r="A170" t="s">
        <v>423</v>
      </c>
      <c r="B170" s="22">
        <v>26.5</v>
      </c>
      <c r="C170" s="37" t="s">
        <v>198</v>
      </c>
      <c r="D170" s="38" t="s">
        <v>199</v>
      </c>
      <c r="E170" s="36">
        <v>2964.0619008000003</v>
      </c>
      <c r="F170">
        <f t="shared" si="14"/>
        <v>0</v>
      </c>
      <c r="G170" s="23">
        <f t="shared" si="15"/>
        <v>0</v>
      </c>
      <c r="H170" s="4">
        <f t="shared" si="11"/>
        <v>0</v>
      </c>
      <c r="I170" s="5">
        <f t="shared" si="12"/>
        <v>0</v>
      </c>
      <c r="J170" s="5">
        <f t="shared" si="13"/>
        <v>0</v>
      </c>
    </row>
    <row r="171" spans="1:10" ht="12.75">
      <c r="A171" t="s">
        <v>423</v>
      </c>
      <c r="B171" s="22">
        <v>26.5</v>
      </c>
      <c r="C171" s="37" t="s">
        <v>484</v>
      </c>
      <c r="D171" s="38" t="s">
        <v>457</v>
      </c>
      <c r="E171" s="36">
        <v>3259.7555760000005</v>
      </c>
      <c r="F171">
        <f t="shared" si="14"/>
        <v>0</v>
      </c>
      <c r="G171" s="23">
        <f t="shared" si="15"/>
        <v>0</v>
      </c>
      <c r="H171" s="4">
        <f t="shared" si="11"/>
        <v>0</v>
      </c>
      <c r="I171" s="5">
        <f t="shared" si="12"/>
        <v>0</v>
      </c>
      <c r="J171" s="5">
        <f t="shared" si="13"/>
        <v>0</v>
      </c>
    </row>
    <row r="172" spans="1:10" ht="12.75">
      <c r="A172" t="s">
        <v>423</v>
      </c>
      <c r="B172" s="22">
        <v>26.5</v>
      </c>
      <c r="C172" s="37" t="s">
        <v>200</v>
      </c>
      <c r="D172" s="38" t="s">
        <v>201</v>
      </c>
      <c r="E172" s="36">
        <v>3459.2597424</v>
      </c>
      <c r="F172">
        <f t="shared" si="14"/>
        <v>0</v>
      </c>
      <c r="G172" s="23">
        <f t="shared" si="15"/>
        <v>0</v>
      </c>
      <c r="H172" s="4">
        <f t="shared" si="11"/>
        <v>0</v>
      </c>
      <c r="I172" s="5">
        <f t="shared" si="12"/>
        <v>0</v>
      </c>
      <c r="J172" s="5">
        <f t="shared" si="13"/>
        <v>0</v>
      </c>
    </row>
    <row r="173" spans="1:10" ht="12.75">
      <c r="A173" t="s">
        <v>423</v>
      </c>
      <c r="B173" s="22">
        <v>26.5</v>
      </c>
      <c r="C173" s="37" t="s">
        <v>202</v>
      </c>
      <c r="D173" s="38" t="s">
        <v>203</v>
      </c>
      <c r="E173" s="36">
        <v>3744.2656943999996</v>
      </c>
      <c r="F173">
        <f t="shared" si="14"/>
        <v>0</v>
      </c>
      <c r="G173" s="23">
        <f t="shared" si="15"/>
        <v>0</v>
      </c>
      <c r="H173" s="4">
        <f t="shared" si="11"/>
        <v>0</v>
      </c>
      <c r="I173" s="5">
        <f t="shared" si="12"/>
        <v>0</v>
      </c>
      <c r="J173" s="5">
        <f t="shared" si="13"/>
        <v>0</v>
      </c>
    </row>
    <row r="174" spans="1:10" ht="12.75">
      <c r="A174" t="s">
        <v>423</v>
      </c>
      <c r="B174" s="22">
        <v>26.5</v>
      </c>
      <c r="C174" s="37" t="s">
        <v>204</v>
      </c>
      <c r="D174" s="38" t="s">
        <v>205</v>
      </c>
      <c r="E174" s="36">
        <v>3252.6304272000007</v>
      </c>
      <c r="F174">
        <f t="shared" si="14"/>
        <v>0</v>
      </c>
      <c r="G174" s="23">
        <f t="shared" si="15"/>
        <v>0</v>
      </c>
      <c r="H174" s="4">
        <f t="shared" si="11"/>
        <v>0</v>
      </c>
      <c r="I174" s="5">
        <f t="shared" si="12"/>
        <v>0</v>
      </c>
      <c r="J174" s="5">
        <f t="shared" si="13"/>
        <v>0</v>
      </c>
    </row>
    <row r="175" spans="1:10" ht="12.75">
      <c r="A175" t="s">
        <v>423</v>
      </c>
      <c r="B175" s="22">
        <v>26</v>
      </c>
      <c r="C175" s="37" t="s">
        <v>206</v>
      </c>
      <c r="D175" s="38" t="s">
        <v>399</v>
      </c>
      <c r="E175" s="36">
        <v>2775.2454576000005</v>
      </c>
      <c r="F175">
        <f t="shared" si="14"/>
        <v>0</v>
      </c>
      <c r="G175" s="23">
        <f t="shared" si="15"/>
        <v>0</v>
      </c>
      <c r="H175" s="4">
        <f t="shared" si="11"/>
        <v>0</v>
      </c>
      <c r="I175" s="5">
        <f t="shared" si="12"/>
        <v>0</v>
      </c>
      <c r="J175" s="5">
        <f t="shared" si="13"/>
        <v>0</v>
      </c>
    </row>
    <row r="176" spans="1:10" ht="12.75">
      <c r="A176" t="s">
        <v>423</v>
      </c>
      <c r="B176" s="22">
        <v>28</v>
      </c>
      <c r="C176" s="37" t="s">
        <v>207</v>
      </c>
      <c r="D176" s="38" t="s">
        <v>400</v>
      </c>
      <c r="E176" s="36">
        <v>2200.4834544</v>
      </c>
      <c r="F176">
        <f t="shared" si="14"/>
        <v>0</v>
      </c>
      <c r="G176" s="23">
        <f t="shared" si="15"/>
        <v>0</v>
      </c>
      <c r="H176" s="4">
        <f t="shared" si="11"/>
        <v>0</v>
      </c>
      <c r="I176" s="5">
        <f t="shared" si="12"/>
        <v>0</v>
      </c>
      <c r="J176" s="5">
        <f t="shared" si="13"/>
        <v>0</v>
      </c>
    </row>
    <row r="177" spans="1:10" ht="12.75">
      <c r="A177" t="s">
        <v>423</v>
      </c>
      <c r="B177" s="22">
        <v>30</v>
      </c>
      <c r="C177" s="37" t="s">
        <v>208</v>
      </c>
      <c r="D177" s="38" t="s">
        <v>209</v>
      </c>
      <c r="E177" s="36">
        <v>2266.9848432000003</v>
      </c>
      <c r="F177">
        <f t="shared" si="14"/>
        <v>0</v>
      </c>
      <c r="G177" s="23">
        <f t="shared" si="15"/>
        <v>0</v>
      </c>
      <c r="H177" s="4">
        <f t="shared" si="11"/>
        <v>0</v>
      </c>
      <c r="I177" s="5">
        <f t="shared" si="12"/>
        <v>0</v>
      </c>
      <c r="J177" s="5">
        <f t="shared" si="13"/>
        <v>0</v>
      </c>
    </row>
    <row r="178" spans="1:10" ht="12.75">
      <c r="A178" t="s">
        <v>423</v>
      </c>
      <c r="B178" s="22">
        <v>38</v>
      </c>
      <c r="C178" s="37" t="s">
        <v>210</v>
      </c>
      <c r="D178" s="38" t="s">
        <v>401</v>
      </c>
      <c r="E178" s="36">
        <v>3529.3237056</v>
      </c>
      <c r="F178">
        <f t="shared" si="14"/>
        <v>0</v>
      </c>
      <c r="G178" s="23">
        <f t="shared" si="15"/>
        <v>0</v>
      </c>
      <c r="H178" s="4">
        <f t="shared" si="11"/>
        <v>0</v>
      </c>
      <c r="I178" s="5">
        <f t="shared" si="12"/>
        <v>0</v>
      </c>
      <c r="J178" s="5">
        <f t="shared" si="13"/>
        <v>0</v>
      </c>
    </row>
    <row r="179" spans="1:10" ht="12.75">
      <c r="A179" t="s">
        <v>423</v>
      </c>
      <c r="B179" s="22">
        <v>38</v>
      </c>
      <c r="C179" s="37" t="s">
        <v>211</v>
      </c>
      <c r="D179" s="38" t="s">
        <v>212</v>
      </c>
      <c r="E179" s="36">
        <v>3602.950243200001</v>
      </c>
      <c r="F179">
        <f t="shared" si="14"/>
        <v>0</v>
      </c>
      <c r="G179" s="23">
        <f t="shared" si="15"/>
        <v>0</v>
      </c>
      <c r="H179" s="4">
        <f t="shared" si="11"/>
        <v>0</v>
      </c>
      <c r="I179" s="5">
        <f t="shared" si="12"/>
        <v>0</v>
      </c>
      <c r="J179" s="5">
        <f t="shared" si="13"/>
        <v>0</v>
      </c>
    </row>
    <row r="180" spans="1:10" ht="15.75" thickBot="1">
      <c r="A180" s="17"/>
      <c r="B180" s="18"/>
      <c r="C180" s="39" t="s">
        <v>213</v>
      </c>
      <c r="D180" s="40" t="s">
        <v>424</v>
      </c>
      <c r="E180" s="40"/>
      <c r="F180" s="19"/>
      <c r="G180" s="19"/>
      <c r="H180" s="19"/>
      <c r="I180" s="21"/>
      <c r="J180" s="21"/>
    </row>
    <row r="181" spans="1:10" ht="12.75">
      <c r="A181" t="s">
        <v>424</v>
      </c>
      <c r="B181" s="22">
        <v>26</v>
      </c>
      <c r="C181" s="37" t="s">
        <v>214</v>
      </c>
      <c r="D181" s="38" t="s">
        <v>402</v>
      </c>
      <c r="E181" s="36">
        <v>2701.289052</v>
      </c>
      <c r="F181">
        <f>F178</f>
        <v>0</v>
      </c>
      <c r="G181" s="23">
        <f t="shared" si="15"/>
        <v>0</v>
      </c>
      <c r="H181" s="4">
        <f t="shared" si="11"/>
        <v>0</v>
      </c>
      <c r="I181" s="5">
        <f t="shared" si="12"/>
        <v>0</v>
      </c>
      <c r="J181" s="5">
        <f t="shared" si="13"/>
        <v>0</v>
      </c>
    </row>
    <row r="182" spans="1:10" ht="12.75">
      <c r="A182" t="s">
        <v>424</v>
      </c>
      <c r="B182" s="22">
        <v>26</v>
      </c>
      <c r="C182" s="37" t="s">
        <v>215</v>
      </c>
      <c r="D182" s="38" t="s">
        <v>403</v>
      </c>
      <c r="E182" s="36">
        <v>3161.3229648000006</v>
      </c>
      <c r="F182">
        <f t="shared" si="14"/>
        <v>0</v>
      </c>
      <c r="G182" s="23">
        <f t="shared" si="15"/>
        <v>0</v>
      </c>
      <c r="H182" s="4">
        <f t="shared" si="11"/>
        <v>0</v>
      </c>
      <c r="I182" s="5">
        <f t="shared" si="12"/>
        <v>0</v>
      </c>
      <c r="J182" s="5">
        <f t="shared" si="13"/>
        <v>0</v>
      </c>
    </row>
    <row r="183" spans="1:10" ht="12.75">
      <c r="A183" t="s">
        <v>424</v>
      </c>
      <c r="B183" s="22">
        <v>32</v>
      </c>
      <c r="C183" s="37" t="s">
        <v>485</v>
      </c>
      <c r="D183" s="38" t="s">
        <v>458</v>
      </c>
      <c r="E183" s="36">
        <v>3148.7879808</v>
      </c>
      <c r="F183">
        <f t="shared" si="14"/>
        <v>0</v>
      </c>
      <c r="G183" s="23">
        <f t="shared" si="15"/>
        <v>0</v>
      </c>
      <c r="H183" s="4">
        <f t="shared" si="11"/>
        <v>0</v>
      </c>
      <c r="I183" s="5">
        <f t="shared" si="12"/>
        <v>0</v>
      </c>
      <c r="J183" s="5">
        <f t="shared" si="13"/>
        <v>0</v>
      </c>
    </row>
    <row r="184" spans="1:10" ht="12.75">
      <c r="A184" t="s">
        <v>424</v>
      </c>
      <c r="B184" s="22">
        <v>32</v>
      </c>
      <c r="C184" s="37" t="s">
        <v>216</v>
      </c>
      <c r="D184" s="38" t="s">
        <v>217</v>
      </c>
      <c r="E184" s="36">
        <v>4876.108775999999</v>
      </c>
      <c r="F184">
        <f t="shared" si="14"/>
        <v>0</v>
      </c>
      <c r="G184" s="23">
        <f t="shared" si="15"/>
        <v>0</v>
      </c>
      <c r="H184" s="4">
        <f t="shared" si="11"/>
        <v>0</v>
      </c>
      <c r="I184" s="5">
        <f t="shared" si="12"/>
        <v>0</v>
      </c>
      <c r="J184" s="5">
        <f t="shared" si="13"/>
        <v>0</v>
      </c>
    </row>
    <row r="185" spans="1:10" ht="15.75" thickBot="1">
      <c r="A185" s="17"/>
      <c r="B185" s="18"/>
      <c r="C185" s="39"/>
      <c r="D185" s="40" t="s">
        <v>459</v>
      </c>
      <c r="E185" s="40"/>
      <c r="F185" s="19"/>
      <c r="G185" s="19"/>
      <c r="H185" s="19"/>
      <c r="I185" s="21"/>
      <c r="J185" s="21"/>
    </row>
    <row r="186" spans="1:10" ht="12.75">
      <c r="A186" t="s">
        <v>425</v>
      </c>
      <c r="B186" s="22">
        <v>26.5</v>
      </c>
      <c r="C186" s="37" t="s">
        <v>486</v>
      </c>
      <c r="D186" s="38" t="s">
        <v>460</v>
      </c>
      <c r="E186" s="36">
        <v>2122.1727911999997</v>
      </c>
      <c r="F186">
        <f>F184</f>
        <v>0</v>
      </c>
      <c r="G186" s="23">
        <f t="shared" si="15"/>
        <v>0</v>
      </c>
      <c r="H186" s="4">
        <f t="shared" si="11"/>
        <v>0</v>
      </c>
      <c r="I186" s="5">
        <f t="shared" si="12"/>
        <v>0</v>
      </c>
      <c r="J186" s="5">
        <f t="shared" si="13"/>
        <v>0</v>
      </c>
    </row>
    <row r="187" spans="1:10" ht="12.75">
      <c r="A187" t="s">
        <v>425</v>
      </c>
      <c r="B187" s="22">
        <v>26.5</v>
      </c>
      <c r="C187" s="37" t="s">
        <v>487</v>
      </c>
      <c r="D187" s="38" t="s">
        <v>461</v>
      </c>
      <c r="E187" s="36">
        <v>2308.9440528</v>
      </c>
      <c r="F187">
        <f t="shared" si="14"/>
        <v>0</v>
      </c>
      <c r="G187" s="23">
        <f t="shared" si="15"/>
        <v>0</v>
      </c>
      <c r="H187" s="4">
        <f t="shared" si="11"/>
        <v>0</v>
      </c>
      <c r="I187" s="5">
        <f t="shared" si="12"/>
        <v>0</v>
      </c>
      <c r="J187" s="5">
        <f t="shared" si="13"/>
        <v>0</v>
      </c>
    </row>
    <row r="188" spans="1:10" ht="12.75">
      <c r="A188" t="s">
        <v>425</v>
      </c>
      <c r="B188" s="22">
        <v>34</v>
      </c>
      <c r="C188" s="37" t="s">
        <v>488</v>
      </c>
      <c r="D188" s="38" t="s">
        <v>462</v>
      </c>
      <c r="E188" s="36">
        <v>2592.2346912</v>
      </c>
      <c r="F188">
        <f t="shared" si="14"/>
        <v>0</v>
      </c>
      <c r="G188" s="23">
        <f t="shared" si="15"/>
        <v>0</v>
      </c>
      <c r="H188" s="4">
        <f t="shared" si="11"/>
        <v>0</v>
      </c>
      <c r="I188" s="5">
        <f t="shared" si="12"/>
        <v>0</v>
      </c>
      <c r="J188" s="5">
        <f t="shared" si="13"/>
        <v>0</v>
      </c>
    </row>
    <row r="189" spans="1:10" ht="12.75">
      <c r="A189" t="s">
        <v>425</v>
      </c>
      <c r="B189" s="22">
        <v>34</v>
      </c>
      <c r="C189" s="37" t="s">
        <v>489</v>
      </c>
      <c r="D189" s="38" t="s">
        <v>463</v>
      </c>
      <c r="E189" s="36">
        <v>2987.0866871999997</v>
      </c>
      <c r="F189">
        <f t="shared" si="14"/>
        <v>0</v>
      </c>
      <c r="G189" s="23">
        <f t="shared" si="15"/>
        <v>0</v>
      </c>
      <c r="H189" s="4">
        <f t="shared" si="11"/>
        <v>0</v>
      </c>
      <c r="I189" s="5">
        <f t="shared" si="12"/>
        <v>0</v>
      </c>
      <c r="J189" s="5">
        <f t="shared" si="13"/>
        <v>0</v>
      </c>
    </row>
    <row r="190" spans="1:10" ht="15.75" thickBot="1">
      <c r="A190" s="17"/>
      <c r="B190" s="18"/>
      <c r="C190" s="39" t="s">
        <v>218</v>
      </c>
      <c r="D190" s="40" t="s">
        <v>425</v>
      </c>
      <c r="E190" s="40"/>
      <c r="F190" s="19"/>
      <c r="G190" s="19"/>
      <c r="H190" s="19"/>
      <c r="I190" s="21"/>
      <c r="J190" s="21"/>
    </row>
    <row r="191" spans="1:10" ht="12.75">
      <c r="A191" t="s">
        <v>425</v>
      </c>
      <c r="B191" s="22">
        <v>26.5</v>
      </c>
      <c r="C191" s="37" t="s">
        <v>219</v>
      </c>
      <c r="D191" s="38" t="s">
        <v>362</v>
      </c>
      <c r="E191" s="36">
        <v>3035.9731248</v>
      </c>
      <c r="F191">
        <f>F188</f>
        <v>0</v>
      </c>
      <c r="G191" s="23">
        <f t="shared" si="15"/>
        <v>0</v>
      </c>
      <c r="H191" s="4">
        <f aca="true" t="shared" si="16" ref="H191:H254">CEILING(G191,6/1)</f>
        <v>0</v>
      </c>
      <c r="I191" s="5">
        <f aca="true" t="shared" si="17" ref="I191:I254">G191*0.95</f>
        <v>0</v>
      </c>
      <c r="J191" s="5">
        <f aca="true" t="shared" si="18" ref="J191:J254">G191*0.9</f>
        <v>0</v>
      </c>
    </row>
    <row r="192" spans="1:10" ht="12.75">
      <c r="A192" t="s">
        <v>425</v>
      </c>
      <c r="B192" s="22">
        <v>26.5</v>
      </c>
      <c r="C192" s="37" t="s">
        <v>220</v>
      </c>
      <c r="D192" s="38" t="s">
        <v>364</v>
      </c>
      <c r="E192" s="36">
        <v>3275.3913192</v>
      </c>
      <c r="F192">
        <f t="shared" si="14"/>
        <v>0</v>
      </c>
      <c r="G192" s="23">
        <f t="shared" si="15"/>
        <v>0</v>
      </c>
      <c r="H192" s="4">
        <f t="shared" si="16"/>
        <v>0</v>
      </c>
      <c r="I192" s="5">
        <f t="shared" si="17"/>
        <v>0</v>
      </c>
      <c r="J192" s="5">
        <f t="shared" si="18"/>
        <v>0</v>
      </c>
    </row>
    <row r="193" spans="1:10" ht="12.75">
      <c r="A193" t="s">
        <v>425</v>
      </c>
      <c r="B193" s="22">
        <v>26.5</v>
      </c>
      <c r="C193" s="37" t="s">
        <v>490</v>
      </c>
      <c r="D193" s="38" t="s">
        <v>464</v>
      </c>
      <c r="E193" s="36">
        <v>4180.4171639999995</v>
      </c>
      <c r="F193">
        <f aca="true" t="shared" si="19" ref="F193:F254">F192</f>
        <v>0</v>
      </c>
      <c r="G193" s="23">
        <f aca="true" t="shared" si="20" ref="G193:G256">E193*F193</f>
        <v>0</v>
      </c>
      <c r="H193" s="4">
        <f t="shared" si="16"/>
        <v>0</v>
      </c>
      <c r="I193" s="5">
        <f t="shared" si="17"/>
        <v>0</v>
      </c>
      <c r="J193" s="5">
        <f t="shared" si="18"/>
        <v>0</v>
      </c>
    </row>
    <row r="194" spans="1:10" ht="12.75">
      <c r="A194" t="s">
        <v>425</v>
      </c>
      <c r="B194" s="22">
        <v>34</v>
      </c>
      <c r="C194" s="37" t="s">
        <v>360</v>
      </c>
      <c r="D194" s="38" t="s">
        <v>361</v>
      </c>
      <c r="E194" s="36">
        <v>3285.4193064000006</v>
      </c>
      <c r="F194">
        <f t="shared" si="19"/>
        <v>0</v>
      </c>
      <c r="G194" s="23">
        <f t="shared" si="20"/>
        <v>0</v>
      </c>
      <c r="H194" s="4">
        <f t="shared" si="16"/>
        <v>0</v>
      </c>
      <c r="I194" s="5">
        <f t="shared" si="17"/>
        <v>0</v>
      </c>
      <c r="J194" s="5">
        <f t="shared" si="18"/>
        <v>0</v>
      </c>
    </row>
    <row r="195" spans="1:10" ht="12.75">
      <c r="A195" t="s">
        <v>425</v>
      </c>
      <c r="B195" s="22">
        <v>24.5</v>
      </c>
      <c r="C195" s="37" t="s">
        <v>363</v>
      </c>
      <c r="D195" s="38" t="s">
        <v>465</v>
      </c>
      <c r="E195" s="36">
        <v>3084.8595624</v>
      </c>
      <c r="F195">
        <f t="shared" si="19"/>
        <v>0</v>
      </c>
      <c r="G195" s="23">
        <f t="shared" si="20"/>
        <v>0</v>
      </c>
      <c r="H195" s="4">
        <f t="shared" si="16"/>
        <v>0</v>
      </c>
      <c r="I195" s="5">
        <f t="shared" si="17"/>
        <v>0</v>
      </c>
      <c r="J195" s="5">
        <f t="shared" si="18"/>
        <v>0</v>
      </c>
    </row>
    <row r="196" spans="1:10" ht="12.75">
      <c r="A196" t="s">
        <v>425</v>
      </c>
      <c r="B196" s="26">
        <v>34</v>
      </c>
      <c r="C196" s="37" t="s">
        <v>365</v>
      </c>
      <c r="D196" s="38" t="s">
        <v>404</v>
      </c>
      <c r="E196" s="36">
        <v>3701.5807751999996</v>
      </c>
      <c r="F196">
        <f t="shared" si="19"/>
        <v>0</v>
      </c>
      <c r="G196" s="23">
        <f t="shared" si="20"/>
        <v>0</v>
      </c>
      <c r="H196" s="4">
        <f t="shared" si="16"/>
        <v>0</v>
      </c>
      <c r="I196" s="5">
        <f t="shared" si="17"/>
        <v>0</v>
      </c>
      <c r="J196" s="5">
        <f t="shared" si="18"/>
        <v>0</v>
      </c>
    </row>
    <row r="197" spans="1:10" ht="12.75">
      <c r="A197" t="s">
        <v>425</v>
      </c>
      <c r="B197" s="26">
        <v>30</v>
      </c>
      <c r="C197" s="37" t="s">
        <v>436</v>
      </c>
      <c r="D197" s="38" t="s">
        <v>437</v>
      </c>
      <c r="E197" s="36">
        <v>3069.8175816</v>
      </c>
      <c r="F197">
        <f t="shared" si="19"/>
        <v>0</v>
      </c>
      <c r="G197" s="23">
        <f t="shared" si="20"/>
        <v>0</v>
      </c>
      <c r="H197" s="4">
        <f t="shared" si="16"/>
        <v>0</v>
      </c>
      <c r="I197" s="5">
        <f t="shared" si="17"/>
        <v>0</v>
      </c>
      <c r="J197" s="5">
        <f t="shared" si="18"/>
        <v>0</v>
      </c>
    </row>
    <row r="198" spans="1:10" ht="12.75">
      <c r="A198" t="s">
        <v>425</v>
      </c>
      <c r="B198" s="25">
        <v>38</v>
      </c>
      <c r="C198" s="37" t="s">
        <v>491</v>
      </c>
      <c r="D198" s="38" t="s">
        <v>466</v>
      </c>
      <c r="E198" s="36">
        <v>4426.1028504</v>
      </c>
      <c r="F198">
        <f t="shared" si="19"/>
        <v>0</v>
      </c>
      <c r="G198" s="23">
        <f t="shared" si="20"/>
        <v>0</v>
      </c>
      <c r="H198" s="4">
        <f>CEILING(G198,6/1)</f>
        <v>0</v>
      </c>
      <c r="I198" s="5">
        <f t="shared" si="17"/>
        <v>0</v>
      </c>
      <c r="J198" s="5">
        <f t="shared" si="18"/>
        <v>0</v>
      </c>
    </row>
    <row r="199" spans="1:10" ht="12.75">
      <c r="A199" t="s">
        <v>425</v>
      </c>
      <c r="B199" s="1">
        <v>28</v>
      </c>
      <c r="C199" s="37" t="s">
        <v>492</v>
      </c>
      <c r="D199" s="38" t="s">
        <v>467</v>
      </c>
      <c r="E199" s="36">
        <v>2396.6889408</v>
      </c>
      <c r="F199">
        <f t="shared" si="19"/>
        <v>0</v>
      </c>
      <c r="G199" s="23">
        <f t="shared" si="20"/>
        <v>0</v>
      </c>
      <c r="H199" s="4">
        <f t="shared" si="16"/>
        <v>0</v>
      </c>
      <c r="I199" s="5">
        <f t="shared" si="17"/>
        <v>0</v>
      </c>
      <c r="J199" s="5">
        <f t="shared" si="18"/>
        <v>0</v>
      </c>
    </row>
    <row r="200" spans="1:10" ht="12.75">
      <c r="A200" t="s">
        <v>425</v>
      </c>
      <c r="B200" s="1">
        <v>38</v>
      </c>
      <c r="C200" s="37" t="s">
        <v>493</v>
      </c>
      <c r="D200" s="38" t="s">
        <v>468</v>
      </c>
      <c r="E200" s="36">
        <v>3638.9058552000006</v>
      </c>
      <c r="F200">
        <f t="shared" si="19"/>
        <v>0</v>
      </c>
      <c r="G200" s="23">
        <f t="shared" si="20"/>
        <v>0</v>
      </c>
      <c r="H200" s="4">
        <f t="shared" si="16"/>
        <v>0</v>
      </c>
      <c r="I200" s="5">
        <f t="shared" si="17"/>
        <v>0</v>
      </c>
      <c r="J200" s="5">
        <f t="shared" si="18"/>
        <v>0</v>
      </c>
    </row>
    <row r="201" spans="1:10" ht="15.75" thickBot="1">
      <c r="A201" s="17"/>
      <c r="B201" s="18"/>
      <c r="C201" s="39" t="s">
        <v>221</v>
      </c>
      <c r="D201" s="40" t="s">
        <v>426</v>
      </c>
      <c r="E201" s="40"/>
      <c r="F201" s="19"/>
      <c r="G201" s="19"/>
      <c r="H201" s="19"/>
      <c r="I201" s="21"/>
      <c r="J201" s="21"/>
    </row>
    <row r="202" spans="1:10" ht="12.75">
      <c r="A202" t="s">
        <v>426</v>
      </c>
      <c r="B202" s="25" t="s">
        <v>443</v>
      </c>
      <c r="C202" s="37" t="s">
        <v>222</v>
      </c>
      <c r="D202" s="38" t="s">
        <v>223</v>
      </c>
      <c r="E202" s="36">
        <v>184.72608000000002</v>
      </c>
      <c r="F202">
        <f>F200</f>
        <v>0</v>
      </c>
      <c r="G202" s="23">
        <f t="shared" si="20"/>
        <v>0</v>
      </c>
      <c r="H202" s="4">
        <f t="shared" si="16"/>
        <v>0</v>
      </c>
      <c r="I202" s="5">
        <f t="shared" si="17"/>
        <v>0</v>
      </c>
      <c r="J202" s="5">
        <f t="shared" si="18"/>
        <v>0</v>
      </c>
    </row>
    <row r="203" spans="1:10" ht="12.75">
      <c r="A203" t="s">
        <v>426</v>
      </c>
      <c r="B203" s="25" t="s">
        <v>443</v>
      </c>
      <c r="C203" s="37" t="s">
        <v>224</v>
      </c>
      <c r="D203" s="38" t="s">
        <v>225</v>
      </c>
      <c r="E203" s="36">
        <v>253.338624</v>
      </c>
      <c r="F203">
        <f t="shared" si="19"/>
        <v>0</v>
      </c>
      <c r="G203" s="23">
        <f t="shared" si="20"/>
        <v>0</v>
      </c>
      <c r="H203" s="4">
        <f t="shared" si="16"/>
        <v>0</v>
      </c>
      <c r="I203" s="5">
        <f t="shared" si="17"/>
        <v>0</v>
      </c>
      <c r="J203" s="5">
        <f t="shared" si="18"/>
        <v>0</v>
      </c>
    </row>
    <row r="204" spans="1:10" ht="12.75">
      <c r="A204" t="s">
        <v>426</v>
      </c>
      <c r="B204" s="25" t="s">
        <v>443</v>
      </c>
      <c r="C204" s="37" t="s">
        <v>226</v>
      </c>
      <c r="D204" s="38" t="s">
        <v>227</v>
      </c>
      <c r="E204" s="36">
        <v>461.8152</v>
      </c>
      <c r="F204">
        <f t="shared" si="19"/>
        <v>0</v>
      </c>
      <c r="G204" s="23">
        <f t="shared" si="20"/>
        <v>0</v>
      </c>
      <c r="H204" s="4">
        <f t="shared" si="16"/>
        <v>0</v>
      </c>
      <c r="I204" s="5">
        <f t="shared" si="17"/>
        <v>0</v>
      </c>
      <c r="J204" s="5">
        <f t="shared" si="18"/>
        <v>0</v>
      </c>
    </row>
    <row r="205" spans="1:10" ht="12.75">
      <c r="A205" t="s">
        <v>426</v>
      </c>
      <c r="B205" s="25" t="s">
        <v>443</v>
      </c>
      <c r="C205" s="37" t="s">
        <v>228</v>
      </c>
      <c r="D205" s="38" t="s">
        <v>229</v>
      </c>
      <c r="E205" s="36">
        <v>163.61452799999998</v>
      </c>
      <c r="F205">
        <f t="shared" si="19"/>
        <v>0</v>
      </c>
      <c r="G205" s="23">
        <f t="shared" si="20"/>
        <v>0</v>
      </c>
      <c r="H205" s="4">
        <f t="shared" si="16"/>
        <v>0</v>
      </c>
      <c r="I205" s="5">
        <f t="shared" si="17"/>
        <v>0</v>
      </c>
      <c r="J205" s="5">
        <f t="shared" si="18"/>
        <v>0</v>
      </c>
    </row>
    <row r="206" spans="1:10" ht="12.75">
      <c r="A206" t="s">
        <v>426</v>
      </c>
      <c r="B206" s="25" t="s">
        <v>443</v>
      </c>
      <c r="C206" s="37" t="s">
        <v>230</v>
      </c>
      <c r="D206" s="38" t="s">
        <v>231</v>
      </c>
      <c r="E206" s="36">
        <v>102.91881599999999</v>
      </c>
      <c r="F206">
        <f t="shared" si="19"/>
        <v>0</v>
      </c>
      <c r="G206" s="23">
        <f t="shared" si="20"/>
        <v>0</v>
      </c>
      <c r="H206" s="4">
        <f t="shared" si="16"/>
        <v>0</v>
      </c>
      <c r="I206" s="5">
        <f t="shared" si="17"/>
        <v>0</v>
      </c>
      <c r="J206" s="5">
        <f t="shared" si="18"/>
        <v>0</v>
      </c>
    </row>
    <row r="207" spans="1:10" ht="12.75">
      <c r="A207" t="s">
        <v>426</v>
      </c>
      <c r="B207" s="25" t="s">
        <v>443</v>
      </c>
      <c r="C207" s="37" t="s">
        <v>232</v>
      </c>
      <c r="D207" s="38" t="s">
        <v>233</v>
      </c>
      <c r="E207" s="36">
        <v>170.21188800000002</v>
      </c>
      <c r="F207">
        <f t="shared" si="19"/>
        <v>0</v>
      </c>
      <c r="G207" s="23">
        <f t="shared" si="20"/>
        <v>0</v>
      </c>
      <c r="H207" s="4">
        <f t="shared" si="16"/>
        <v>0</v>
      </c>
      <c r="I207" s="5">
        <f t="shared" si="17"/>
        <v>0</v>
      </c>
      <c r="J207" s="5">
        <f t="shared" si="18"/>
        <v>0</v>
      </c>
    </row>
    <row r="208" spans="1:10" ht="12.75">
      <c r="A208" t="s">
        <v>426</v>
      </c>
      <c r="B208" s="25" t="s">
        <v>443</v>
      </c>
      <c r="C208" s="37" t="s">
        <v>234</v>
      </c>
      <c r="D208" s="38" t="s">
        <v>235</v>
      </c>
      <c r="E208" s="36">
        <v>105.55776</v>
      </c>
      <c r="F208">
        <f t="shared" si="19"/>
        <v>0</v>
      </c>
      <c r="G208" s="23">
        <f t="shared" si="20"/>
        <v>0</v>
      </c>
      <c r="H208" s="4">
        <f t="shared" si="16"/>
        <v>0</v>
      </c>
      <c r="I208" s="5">
        <f t="shared" si="17"/>
        <v>0</v>
      </c>
      <c r="J208" s="5">
        <f t="shared" si="18"/>
        <v>0</v>
      </c>
    </row>
    <row r="209" spans="1:10" ht="12.75">
      <c r="A209" t="s">
        <v>426</v>
      </c>
      <c r="B209" s="25" t="s">
        <v>443</v>
      </c>
      <c r="C209" s="37" t="s">
        <v>236</v>
      </c>
      <c r="D209" s="38" t="s">
        <v>237</v>
      </c>
      <c r="E209" s="36">
        <v>137.225088</v>
      </c>
      <c r="F209">
        <f t="shared" si="19"/>
        <v>0</v>
      </c>
      <c r="G209" s="23">
        <f t="shared" si="20"/>
        <v>0</v>
      </c>
      <c r="H209" s="4">
        <f t="shared" si="16"/>
        <v>0</v>
      </c>
      <c r="I209" s="5">
        <f t="shared" si="17"/>
        <v>0</v>
      </c>
      <c r="J209" s="5">
        <f t="shared" si="18"/>
        <v>0</v>
      </c>
    </row>
    <row r="210" spans="1:10" ht="12.75">
      <c r="A210" t="s">
        <v>426</v>
      </c>
      <c r="B210" s="25" t="s">
        <v>443</v>
      </c>
      <c r="C210" s="37" t="s">
        <v>238</v>
      </c>
      <c r="D210" s="38" t="s">
        <v>239</v>
      </c>
      <c r="E210" s="36">
        <v>151.73928</v>
      </c>
      <c r="F210">
        <f t="shared" si="19"/>
        <v>0</v>
      </c>
      <c r="G210" s="23">
        <f t="shared" si="20"/>
        <v>0</v>
      </c>
      <c r="H210" s="4">
        <f t="shared" si="16"/>
        <v>0</v>
      </c>
      <c r="I210" s="5">
        <f t="shared" si="17"/>
        <v>0</v>
      </c>
      <c r="J210" s="5">
        <f t="shared" si="18"/>
        <v>0</v>
      </c>
    </row>
    <row r="211" spans="1:10" ht="12.75">
      <c r="A211" t="s">
        <v>426</v>
      </c>
      <c r="B211" s="25" t="s">
        <v>443</v>
      </c>
      <c r="C211" s="37" t="s">
        <v>240</v>
      </c>
      <c r="D211" s="38" t="s">
        <v>241</v>
      </c>
      <c r="E211" s="36">
        <v>207.157104</v>
      </c>
      <c r="F211">
        <f t="shared" si="19"/>
        <v>0</v>
      </c>
      <c r="G211" s="23">
        <f t="shared" si="20"/>
        <v>0</v>
      </c>
      <c r="H211" s="4">
        <f t="shared" si="16"/>
        <v>0</v>
      </c>
      <c r="I211" s="5">
        <f t="shared" si="17"/>
        <v>0</v>
      </c>
      <c r="J211" s="5">
        <f t="shared" si="18"/>
        <v>0</v>
      </c>
    </row>
    <row r="212" spans="1:10" ht="12.75">
      <c r="A212" t="s">
        <v>426</v>
      </c>
      <c r="B212" s="25" t="s">
        <v>443</v>
      </c>
      <c r="C212" s="37" t="s">
        <v>242</v>
      </c>
      <c r="D212" s="38" t="s">
        <v>243</v>
      </c>
      <c r="E212" s="36">
        <v>253.338624</v>
      </c>
      <c r="F212">
        <f t="shared" si="19"/>
        <v>0</v>
      </c>
      <c r="G212" s="23">
        <f t="shared" si="20"/>
        <v>0</v>
      </c>
      <c r="H212" s="4">
        <f t="shared" si="16"/>
        <v>0</v>
      </c>
      <c r="I212" s="5">
        <f t="shared" si="17"/>
        <v>0</v>
      </c>
      <c r="J212" s="5">
        <f t="shared" si="18"/>
        <v>0</v>
      </c>
    </row>
    <row r="213" spans="1:10" ht="12.75">
      <c r="A213" t="s">
        <v>426</v>
      </c>
      <c r="B213" s="25" t="s">
        <v>443</v>
      </c>
      <c r="C213" s="37" t="s">
        <v>244</v>
      </c>
      <c r="D213" s="38" t="s">
        <v>245</v>
      </c>
      <c r="E213" s="36">
        <v>92.36304000000001</v>
      </c>
      <c r="F213">
        <f t="shared" si="19"/>
        <v>0</v>
      </c>
      <c r="G213" s="23">
        <f t="shared" si="20"/>
        <v>0</v>
      </c>
      <c r="H213" s="4">
        <f t="shared" si="16"/>
        <v>0</v>
      </c>
      <c r="I213" s="5">
        <f t="shared" si="17"/>
        <v>0</v>
      </c>
      <c r="J213" s="5">
        <f t="shared" si="18"/>
        <v>0</v>
      </c>
    </row>
    <row r="214" spans="1:10" ht="12.75">
      <c r="A214" t="s">
        <v>426</v>
      </c>
      <c r="B214" s="25" t="s">
        <v>443</v>
      </c>
      <c r="C214" s="37" t="s">
        <v>246</v>
      </c>
      <c r="D214" s="38" t="s">
        <v>247</v>
      </c>
      <c r="E214" s="36">
        <v>245.42179200000004</v>
      </c>
      <c r="F214">
        <f t="shared" si="19"/>
        <v>0</v>
      </c>
      <c r="G214" s="23">
        <f t="shared" si="20"/>
        <v>0</v>
      </c>
      <c r="H214" s="4">
        <f t="shared" si="16"/>
        <v>0</v>
      </c>
      <c r="I214" s="5">
        <f t="shared" si="17"/>
        <v>0</v>
      </c>
      <c r="J214" s="5">
        <f t="shared" si="18"/>
        <v>0</v>
      </c>
    </row>
    <row r="215" spans="1:10" ht="12.75">
      <c r="A215" t="s">
        <v>426</v>
      </c>
      <c r="B215" s="25" t="s">
        <v>443</v>
      </c>
      <c r="C215" s="37" t="s">
        <v>248</v>
      </c>
      <c r="D215" s="38" t="s">
        <v>249</v>
      </c>
      <c r="E215" s="36">
        <v>246.741264</v>
      </c>
      <c r="F215">
        <f t="shared" si="19"/>
        <v>0</v>
      </c>
      <c r="G215" s="23">
        <f t="shared" si="20"/>
        <v>0</v>
      </c>
      <c r="H215" s="4">
        <f t="shared" si="16"/>
        <v>0</v>
      </c>
      <c r="I215" s="5">
        <f t="shared" si="17"/>
        <v>0</v>
      </c>
      <c r="J215" s="5">
        <f t="shared" si="18"/>
        <v>0</v>
      </c>
    </row>
    <row r="216" spans="1:10" ht="12.75">
      <c r="A216" t="s">
        <v>426</v>
      </c>
      <c r="B216" s="25" t="s">
        <v>443</v>
      </c>
      <c r="C216" s="37" t="s">
        <v>250</v>
      </c>
      <c r="D216" s="38" t="s">
        <v>251</v>
      </c>
      <c r="E216" s="36">
        <v>100.27987200000001</v>
      </c>
      <c r="F216">
        <f t="shared" si="19"/>
        <v>0</v>
      </c>
      <c r="G216" s="23">
        <f t="shared" si="20"/>
        <v>0</v>
      </c>
      <c r="H216" s="4">
        <f t="shared" si="16"/>
        <v>0</v>
      </c>
      <c r="I216" s="5">
        <f t="shared" si="17"/>
        <v>0</v>
      </c>
      <c r="J216" s="5">
        <f t="shared" si="18"/>
        <v>0</v>
      </c>
    </row>
    <row r="217" spans="1:10" ht="12.75">
      <c r="A217" t="s">
        <v>426</v>
      </c>
      <c r="B217" s="25" t="s">
        <v>443</v>
      </c>
      <c r="C217" s="37" t="s">
        <v>252</v>
      </c>
      <c r="D217" s="38" t="s">
        <v>253</v>
      </c>
      <c r="E217" s="36">
        <v>127.988784</v>
      </c>
      <c r="F217">
        <f t="shared" si="19"/>
        <v>0</v>
      </c>
      <c r="G217" s="23">
        <f t="shared" si="20"/>
        <v>0</v>
      </c>
      <c r="H217" s="4">
        <f t="shared" si="16"/>
        <v>0</v>
      </c>
      <c r="I217" s="5">
        <f t="shared" si="17"/>
        <v>0</v>
      </c>
      <c r="J217" s="5">
        <f t="shared" si="18"/>
        <v>0</v>
      </c>
    </row>
    <row r="218" spans="1:10" ht="12.75">
      <c r="A218" t="s">
        <v>426</v>
      </c>
      <c r="B218" s="25" t="s">
        <v>443</v>
      </c>
      <c r="C218" s="37" t="s">
        <v>254</v>
      </c>
      <c r="D218" s="38" t="s">
        <v>255</v>
      </c>
      <c r="E218" s="36">
        <v>179.448192</v>
      </c>
      <c r="F218">
        <f t="shared" si="19"/>
        <v>0</v>
      </c>
      <c r="G218" s="23">
        <f t="shared" si="20"/>
        <v>0</v>
      </c>
      <c r="H218" s="4">
        <f t="shared" si="16"/>
        <v>0</v>
      </c>
      <c r="I218" s="5">
        <f t="shared" si="17"/>
        <v>0</v>
      </c>
      <c r="J218" s="5">
        <f t="shared" si="18"/>
        <v>0</v>
      </c>
    </row>
    <row r="219" spans="1:10" ht="12.75">
      <c r="A219" t="s">
        <v>426</v>
      </c>
      <c r="B219" s="25" t="s">
        <v>443</v>
      </c>
      <c r="C219" s="37" t="s">
        <v>256</v>
      </c>
      <c r="D219" s="38" t="s">
        <v>257</v>
      </c>
      <c r="E219" s="36">
        <v>113.474592</v>
      </c>
      <c r="F219">
        <f t="shared" si="19"/>
        <v>0</v>
      </c>
      <c r="G219" s="23">
        <f t="shared" si="20"/>
        <v>0</v>
      </c>
      <c r="H219" s="4">
        <f t="shared" si="16"/>
        <v>0</v>
      </c>
      <c r="I219" s="5">
        <f t="shared" si="17"/>
        <v>0</v>
      </c>
      <c r="J219" s="5">
        <f t="shared" si="18"/>
        <v>0</v>
      </c>
    </row>
    <row r="220" spans="1:10" ht="12.75">
      <c r="A220" t="s">
        <v>426</v>
      </c>
      <c r="B220" s="25" t="s">
        <v>443</v>
      </c>
      <c r="C220" s="37" t="s">
        <v>258</v>
      </c>
      <c r="D220" s="38" t="s">
        <v>259</v>
      </c>
      <c r="E220" s="36">
        <v>126.669312</v>
      </c>
      <c r="F220">
        <f t="shared" si="19"/>
        <v>0</v>
      </c>
      <c r="G220" s="23">
        <f t="shared" si="20"/>
        <v>0</v>
      </c>
      <c r="H220" s="4">
        <f t="shared" si="16"/>
        <v>0</v>
      </c>
      <c r="I220" s="5">
        <f t="shared" si="17"/>
        <v>0</v>
      </c>
      <c r="J220" s="5">
        <f t="shared" si="18"/>
        <v>0</v>
      </c>
    </row>
    <row r="221" spans="1:10" ht="12.75">
      <c r="A221" t="s">
        <v>426</v>
      </c>
      <c r="B221" s="25" t="s">
        <v>443</v>
      </c>
      <c r="C221" s="37" t="s">
        <v>260</v>
      </c>
      <c r="D221" s="38" t="s">
        <v>261</v>
      </c>
      <c r="E221" s="36">
        <v>105.55776</v>
      </c>
      <c r="F221">
        <f t="shared" si="19"/>
        <v>0</v>
      </c>
      <c r="G221" s="23">
        <f t="shared" si="20"/>
        <v>0</v>
      </c>
      <c r="H221" s="4">
        <f t="shared" si="16"/>
        <v>0</v>
      </c>
      <c r="I221" s="5">
        <f t="shared" si="17"/>
        <v>0</v>
      </c>
      <c r="J221" s="5">
        <f t="shared" si="18"/>
        <v>0</v>
      </c>
    </row>
    <row r="222" spans="1:10" ht="12.75">
      <c r="A222" t="s">
        <v>426</v>
      </c>
      <c r="B222" s="25" t="s">
        <v>443</v>
      </c>
      <c r="C222" s="37" t="s">
        <v>262</v>
      </c>
      <c r="D222" s="38" t="s">
        <v>263</v>
      </c>
      <c r="E222" s="36">
        <v>188.684496</v>
      </c>
      <c r="F222">
        <f t="shared" si="19"/>
        <v>0</v>
      </c>
      <c r="G222" s="23">
        <f t="shared" si="20"/>
        <v>0</v>
      </c>
      <c r="H222" s="4">
        <f t="shared" si="16"/>
        <v>0</v>
      </c>
      <c r="I222" s="5">
        <f t="shared" si="17"/>
        <v>0</v>
      </c>
      <c r="J222" s="5">
        <f t="shared" si="18"/>
        <v>0</v>
      </c>
    </row>
    <row r="223" spans="1:10" ht="12.75">
      <c r="A223" t="s">
        <v>426</v>
      </c>
      <c r="B223" s="25" t="s">
        <v>443</v>
      </c>
      <c r="C223" s="37" t="s">
        <v>264</v>
      </c>
      <c r="D223" s="38" t="s">
        <v>265</v>
      </c>
      <c r="E223" s="36">
        <v>290.28384</v>
      </c>
      <c r="F223">
        <f t="shared" si="19"/>
        <v>0</v>
      </c>
      <c r="G223" s="23">
        <f t="shared" si="20"/>
        <v>0</v>
      </c>
      <c r="H223" s="4">
        <f t="shared" si="16"/>
        <v>0</v>
      </c>
      <c r="I223" s="5">
        <f t="shared" si="17"/>
        <v>0</v>
      </c>
      <c r="J223" s="5">
        <f t="shared" si="18"/>
        <v>0</v>
      </c>
    </row>
    <row r="224" spans="1:10" ht="12.75">
      <c r="A224" t="s">
        <v>426</v>
      </c>
      <c r="B224" s="25" t="s">
        <v>443</v>
      </c>
      <c r="C224" s="37" t="s">
        <v>266</v>
      </c>
      <c r="D224" s="38" t="s">
        <v>267</v>
      </c>
      <c r="E224" s="36">
        <v>195.28185599999998</v>
      </c>
      <c r="F224">
        <f t="shared" si="19"/>
        <v>0</v>
      </c>
      <c r="G224" s="23">
        <f t="shared" si="20"/>
        <v>0</v>
      </c>
      <c r="H224" s="4">
        <f t="shared" si="16"/>
        <v>0</v>
      </c>
      <c r="I224" s="5">
        <f t="shared" si="17"/>
        <v>0</v>
      </c>
      <c r="J224" s="5">
        <f t="shared" si="18"/>
        <v>0</v>
      </c>
    </row>
    <row r="225" spans="1:10" ht="12.75">
      <c r="A225" t="s">
        <v>426</v>
      </c>
      <c r="B225" s="25" t="s">
        <v>443</v>
      </c>
      <c r="C225" s="37" t="s">
        <v>268</v>
      </c>
      <c r="D225" s="38" t="s">
        <v>269</v>
      </c>
      <c r="E225" s="36">
        <v>217.71288</v>
      </c>
      <c r="F225">
        <f t="shared" si="19"/>
        <v>0</v>
      </c>
      <c r="G225" s="23">
        <f t="shared" si="20"/>
        <v>0</v>
      </c>
      <c r="H225" s="4">
        <f t="shared" si="16"/>
        <v>0</v>
      </c>
      <c r="I225" s="5">
        <f t="shared" si="17"/>
        <v>0</v>
      </c>
      <c r="J225" s="5">
        <f t="shared" si="18"/>
        <v>0</v>
      </c>
    </row>
    <row r="226" spans="1:10" ht="12.75">
      <c r="A226" t="s">
        <v>426</v>
      </c>
      <c r="B226" s="25" t="s">
        <v>443</v>
      </c>
      <c r="C226" s="37" t="s">
        <v>270</v>
      </c>
      <c r="D226" s="38" t="s">
        <v>271</v>
      </c>
      <c r="E226" s="36">
        <v>246.741264</v>
      </c>
      <c r="F226">
        <f t="shared" si="19"/>
        <v>0</v>
      </c>
      <c r="G226" s="23">
        <f t="shared" si="20"/>
        <v>0</v>
      </c>
      <c r="H226" s="4">
        <f t="shared" si="16"/>
        <v>0</v>
      </c>
      <c r="I226" s="5">
        <f t="shared" si="17"/>
        <v>0</v>
      </c>
      <c r="J226" s="5">
        <f t="shared" si="18"/>
        <v>0</v>
      </c>
    </row>
    <row r="227" spans="1:10" ht="12.75">
      <c r="A227" t="s">
        <v>426</v>
      </c>
      <c r="B227" s="25" t="s">
        <v>443</v>
      </c>
      <c r="C227" s="37" t="s">
        <v>272</v>
      </c>
      <c r="D227" s="38" t="s">
        <v>273</v>
      </c>
      <c r="E227" s="36">
        <v>242.782848</v>
      </c>
      <c r="F227">
        <f t="shared" si="19"/>
        <v>0</v>
      </c>
      <c r="G227" s="23">
        <f t="shared" si="20"/>
        <v>0</v>
      </c>
      <c r="H227" s="4">
        <f t="shared" si="16"/>
        <v>0</v>
      </c>
      <c r="I227" s="5">
        <f t="shared" si="17"/>
        <v>0</v>
      </c>
      <c r="J227" s="5">
        <f t="shared" si="18"/>
        <v>0</v>
      </c>
    </row>
    <row r="228" spans="1:10" ht="12.75">
      <c r="A228" t="s">
        <v>426</v>
      </c>
      <c r="B228" s="25" t="s">
        <v>443</v>
      </c>
      <c r="C228" s="37" t="s">
        <v>274</v>
      </c>
      <c r="D228" s="38" t="s">
        <v>275</v>
      </c>
      <c r="E228" s="36">
        <v>184.72608000000002</v>
      </c>
      <c r="F228">
        <f t="shared" si="19"/>
        <v>0</v>
      </c>
      <c r="G228" s="23">
        <f t="shared" si="20"/>
        <v>0</v>
      </c>
      <c r="H228" s="4">
        <f t="shared" si="16"/>
        <v>0</v>
      </c>
      <c r="I228" s="5">
        <f t="shared" si="17"/>
        <v>0</v>
      </c>
      <c r="J228" s="5">
        <f t="shared" si="18"/>
        <v>0</v>
      </c>
    </row>
    <row r="229" spans="1:10" ht="12.75">
      <c r="A229" t="s">
        <v>426</v>
      </c>
      <c r="B229" s="25" t="s">
        <v>443</v>
      </c>
      <c r="C229" s="37" t="s">
        <v>276</v>
      </c>
      <c r="D229" s="38" t="s">
        <v>277</v>
      </c>
      <c r="E229" s="36">
        <v>154.378224</v>
      </c>
      <c r="F229">
        <f t="shared" si="19"/>
        <v>0</v>
      </c>
      <c r="G229" s="23">
        <f t="shared" si="20"/>
        <v>0</v>
      </c>
      <c r="H229" s="4">
        <f t="shared" si="16"/>
        <v>0</v>
      </c>
      <c r="I229" s="5">
        <f t="shared" si="17"/>
        <v>0</v>
      </c>
      <c r="J229" s="5">
        <f t="shared" si="18"/>
        <v>0</v>
      </c>
    </row>
    <row r="230" spans="1:10" ht="12.75">
      <c r="A230" t="s">
        <v>426</v>
      </c>
      <c r="B230" s="25" t="s">
        <v>443</v>
      </c>
      <c r="C230" s="37" t="s">
        <v>278</v>
      </c>
      <c r="D230" s="38" t="s">
        <v>366</v>
      </c>
      <c r="E230" s="36">
        <v>149.100336</v>
      </c>
      <c r="F230">
        <f t="shared" si="19"/>
        <v>0</v>
      </c>
      <c r="G230" s="23">
        <f t="shared" si="20"/>
        <v>0</v>
      </c>
      <c r="H230" s="4">
        <f t="shared" si="16"/>
        <v>0</v>
      </c>
      <c r="I230" s="5">
        <f t="shared" si="17"/>
        <v>0</v>
      </c>
      <c r="J230" s="5">
        <f t="shared" si="18"/>
        <v>0</v>
      </c>
    </row>
    <row r="231" spans="1:10" ht="12.75">
      <c r="A231" t="s">
        <v>426</v>
      </c>
      <c r="B231" s="25" t="s">
        <v>443</v>
      </c>
      <c r="C231" s="37" t="s">
        <v>279</v>
      </c>
      <c r="D231" s="38" t="s">
        <v>280</v>
      </c>
      <c r="E231" s="36">
        <v>155.69769599999998</v>
      </c>
      <c r="F231">
        <f t="shared" si="19"/>
        <v>0</v>
      </c>
      <c r="G231" s="23">
        <f t="shared" si="20"/>
        <v>0</v>
      </c>
      <c r="H231" s="4">
        <f t="shared" si="16"/>
        <v>0</v>
      </c>
      <c r="I231" s="5">
        <f t="shared" si="17"/>
        <v>0</v>
      </c>
      <c r="J231" s="5">
        <f t="shared" si="18"/>
        <v>0</v>
      </c>
    </row>
    <row r="232" spans="1:10" ht="12.75">
      <c r="A232" t="s">
        <v>426</v>
      </c>
      <c r="B232" s="25" t="s">
        <v>443</v>
      </c>
      <c r="C232" s="37" t="s">
        <v>281</v>
      </c>
      <c r="D232" s="38" t="s">
        <v>282</v>
      </c>
      <c r="E232" s="36">
        <v>73.890432</v>
      </c>
      <c r="F232">
        <f t="shared" si="19"/>
        <v>0</v>
      </c>
      <c r="G232" s="23">
        <f t="shared" si="20"/>
        <v>0</v>
      </c>
      <c r="H232" s="4">
        <f t="shared" si="16"/>
        <v>0</v>
      </c>
      <c r="I232" s="5">
        <f t="shared" si="17"/>
        <v>0</v>
      </c>
      <c r="J232" s="5">
        <f t="shared" si="18"/>
        <v>0</v>
      </c>
    </row>
    <row r="233" spans="1:10" ht="12.75">
      <c r="A233" t="s">
        <v>426</v>
      </c>
      <c r="B233" s="25" t="s">
        <v>443</v>
      </c>
      <c r="C233" s="37" t="s">
        <v>284</v>
      </c>
      <c r="D233" s="38" t="s">
        <v>285</v>
      </c>
      <c r="E233" s="36">
        <v>130.627728</v>
      </c>
      <c r="F233">
        <f t="shared" si="19"/>
        <v>0</v>
      </c>
      <c r="G233" s="23">
        <f t="shared" si="20"/>
        <v>0</v>
      </c>
      <c r="H233" s="4">
        <f t="shared" si="16"/>
        <v>0</v>
      </c>
      <c r="I233" s="5">
        <f t="shared" si="17"/>
        <v>0</v>
      </c>
      <c r="J233" s="5">
        <f t="shared" si="18"/>
        <v>0</v>
      </c>
    </row>
    <row r="234" spans="1:10" ht="15.75" thickBot="1">
      <c r="A234" s="17"/>
      <c r="B234" s="18"/>
      <c r="C234" s="39" t="s">
        <v>286</v>
      </c>
      <c r="D234" s="40" t="s">
        <v>427</v>
      </c>
      <c r="E234" s="40"/>
      <c r="F234" s="19"/>
      <c r="G234" s="19"/>
      <c r="H234" s="19"/>
      <c r="I234" s="21"/>
      <c r="J234" s="21"/>
    </row>
    <row r="235" spans="1:10" ht="12.75">
      <c r="A235" t="s">
        <v>427</v>
      </c>
      <c r="B235" s="25" t="s">
        <v>443</v>
      </c>
      <c r="C235" s="37" t="s">
        <v>287</v>
      </c>
      <c r="D235" s="38" t="s">
        <v>288</v>
      </c>
      <c r="E235" s="36">
        <v>174.63600000000002</v>
      </c>
      <c r="F235">
        <f>F231</f>
        <v>0</v>
      </c>
      <c r="G235" s="23">
        <f t="shared" si="20"/>
        <v>0</v>
      </c>
      <c r="H235" s="4">
        <f t="shared" si="16"/>
        <v>0</v>
      </c>
      <c r="I235" s="5">
        <f t="shared" si="17"/>
        <v>0</v>
      </c>
      <c r="J235" s="5">
        <f t="shared" si="18"/>
        <v>0</v>
      </c>
    </row>
    <row r="236" spans="1:10" ht="12.75">
      <c r="A236" t="s">
        <v>427</v>
      </c>
      <c r="B236" s="25" t="s">
        <v>443</v>
      </c>
      <c r="C236" s="37" t="s">
        <v>289</v>
      </c>
      <c r="D236" s="38" t="s">
        <v>290</v>
      </c>
      <c r="E236" s="36">
        <v>145.53</v>
      </c>
      <c r="F236">
        <f t="shared" si="19"/>
        <v>0</v>
      </c>
      <c r="G236" s="23">
        <f t="shared" si="20"/>
        <v>0</v>
      </c>
      <c r="H236" s="4">
        <f t="shared" si="16"/>
        <v>0</v>
      </c>
      <c r="I236" s="5">
        <f t="shared" si="17"/>
        <v>0</v>
      </c>
      <c r="J236" s="5">
        <f t="shared" si="18"/>
        <v>0</v>
      </c>
    </row>
    <row r="237" spans="1:10" ht="12.75">
      <c r="A237" t="s">
        <v>427</v>
      </c>
      <c r="B237" s="25" t="s">
        <v>443</v>
      </c>
      <c r="C237" s="37" t="s">
        <v>291</v>
      </c>
      <c r="D237" s="38" t="s">
        <v>367</v>
      </c>
      <c r="E237" s="36">
        <v>174.63600000000002</v>
      </c>
      <c r="F237">
        <f t="shared" si="19"/>
        <v>0</v>
      </c>
      <c r="G237" s="23">
        <f t="shared" si="20"/>
        <v>0</v>
      </c>
      <c r="H237" s="4">
        <f t="shared" si="16"/>
        <v>0</v>
      </c>
      <c r="I237" s="5">
        <f t="shared" si="17"/>
        <v>0</v>
      </c>
      <c r="J237" s="5">
        <f t="shared" si="18"/>
        <v>0</v>
      </c>
    </row>
    <row r="238" spans="1:10" ht="12.75">
      <c r="A238" t="s">
        <v>427</v>
      </c>
      <c r="B238" s="25" t="s">
        <v>443</v>
      </c>
      <c r="C238" s="37" t="s">
        <v>292</v>
      </c>
      <c r="D238" s="38" t="s">
        <v>293</v>
      </c>
      <c r="E238" s="36">
        <v>174.63600000000002</v>
      </c>
      <c r="F238">
        <f t="shared" si="19"/>
        <v>0</v>
      </c>
      <c r="G238" s="23">
        <f t="shared" si="20"/>
        <v>0</v>
      </c>
      <c r="H238" s="4">
        <f t="shared" si="16"/>
        <v>0</v>
      </c>
      <c r="I238" s="5">
        <f t="shared" si="17"/>
        <v>0</v>
      </c>
      <c r="J238" s="5">
        <f t="shared" si="18"/>
        <v>0</v>
      </c>
    </row>
    <row r="239" spans="1:10" ht="12.75">
      <c r="A239" t="s">
        <v>427</v>
      </c>
      <c r="B239" s="25" t="s">
        <v>443</v>
      </c>
      <c r="C239" s="37" t="s">
        <v>294</v>
      </c>
      <c r="D239" s="38" t="s">
        <v>295</v>
      </c>
      <c r="E239" s="36">
        <v>145.53</v>
      </c>
      <c r="F239">
        <f t="shared" si="19"/>
        <v>0</v>
      </c>
      <c r="G239" s="23">
        <f t="shared" si="20"/>
        <v>0</v>
      </c>
      <c r="H239" s="4">
        <f t="shared" si="16"/>
        <v>0</v>
      </c>
      <c r="I239" s="5">
        <f t="shared" si="17"/>
        <v>0</v>
      </c>
      <c r="J239" s="5">
        <f t="shared" si="18"/>
        <v>0</v>
      </c>
    </row>
    <row r="240" spans="1:10" ht="12.75">
      <c r="A240" t="s">
        <v>427</v>
      </c>
      <c r="B240" s="25" t="s">
        <v>443</v>
      </c>
      <c r="C240" s="37" t="s">
        <v>283</v>
      </c>
      <c r="D240" s="38" t="s">
        <v>368</v>
      </c>
      <c r="E240" s="36">
        <v>71.79480000000001</v>
      </c>
      <c r="F240">
        <f t="shared" si="19"/>
        <v>0</v>
      </c>
      <c r="G240" s="23">
        <f t="shared" si="20"/>
        <v>0</v>
      </c>
      <c r="H240" s="4">
        <f t="shared" si="16"/>
        <v>0</v>
      </c>
      <c r="I240" s="5">
        <f t="shared" si="17"/>
        <v>0</v>
      </c>
      <c r="J240" s="5">
        <f t="shared" si="18"/>
        <v>0</v>
      </c>
    </row>
    <row r="241" spans="1:10" ht="15.75" thickBot="1">
      <c r="A241" s="17"/>
      <c r="B241" s="18"/>
      <c r="C241" s="39" t="s">
        <v>296</v>
      </c>
      <c r="D241" s="40" t="s">
        <v>428</v>
      </c>
      <c r="E241" s="40"/>
      <c r="F241" s="19"/>
      <c r="G241" s="19"/>
      <c r="H241" s="19"/>
      <c r="I241" s="21"/>
      <c r="J241" s="21"/>
    </row>
    <row r="242" spans="1:10" ht="12.75">
      <c r="A242" t="s">
        <v>428</v>
      </c>
      <c r="B242" s="25" t="s">
        <v>444</v>
      </c>
      <c r="C242" s="37" t="s">
        <v>297</v>
      </c>
      <c r="D242" s="38" t="s">
        <v>298</v>
      </c>
      <c r="E242" s="36">
        <v>38.808</v>
      </c>
      <c r="F242">
        <f>F238</f>
        <v>0</v>
      </c>
      <c r="G242" s="23">
        <f t="shared" si="20"/>
        <v>0</v>
      </c>
      <c r="H242" s="4">
        <f t="shared" si="16"/>
        <v>0</v>
      </c>
      <c r="I242" s="5">
        <f t="shared" si="17"/>
        <v>0</v>
      </c>
      <c r="J242" s="5">
        <f t="shared" si="18"/>
        <v>0</v>
      </c>
    </row>
    <row r="243" spans="1:10" ht="12.75">
      <c r="A243" t="s">
        <v>428</v>
      </c>
      <c r="B243" s="25" t="s">
        <v>444</v>
      </c>
      <c r="C243" s="37" t="s">
        <v>299</v>
      </c>
      <c r="D243" s="38" t="s">
        <v>300</v>
      </c>
      <c r="E243" s="36">
        <v>46.5696</v>
      </c>
      <c r="F243">
        <f t="shared" si="19"/>
        <v>0</v>
      </c>
      <c r="G243" s="23">
        <f t="shared" si="20"/>
        <v>0</v>
      </c>
      <c r="H243" s="4">
        <f t="shared" si="16"/>
        <v>0</v>
      </c>
      <c r="I243" s="5">
        <f t="shared" si="17"/>
        <v>0</v>
      </c>
      <c r="J243" s="5">
        <f t="shared" si="18"/>
        <v>0</v>
      </c>
    </row>
    <row r="244" spans="1:10" ht="12.75">
      <c r="A244" t="s">
        <v>428</v>
      </c>
      <c r="B244" s="25" t="s">
        <v>444</v>
      </c>
      <c r="C244" s="37" t="s">
        <v>301</v>
      </c>
      <c r="D244" s="38" t="s">
        <v>302</v>
      </c>
      <c r="E244" s="36">
        <v>52.3908</v>
      </c>
      <c r="F244">
        <f t="shared" si="19"/>
        <v>0</v>
      </c>
      <c r="G244" s="23">
        <f t="shared" si="20"/>
        <v>0</v>
      </c>
      <c r="H244" s="4">
        <f t="shared" si="16"/>
        <v>0</v>
      </c>
      <c r="I244" s="5">
        <f t="shared" si="17"/>
        <v>0</v>
      </c>
      <c r="J244" s="5">
        <f t="shared" si="18"/>
        <v>0</v>
      </c>
    </row>
    <row r="245" spans="1:10" ht="12.75">
      <c r="A245" t="s">
        <v>428</v>
      </c>
      <c r="B245" s="25" t="s">
        <v>444</v>
      </c>
      <c r="C245" s="37" t="s">
        <v>303</v>
      </c>
      <c r="D245" s="38" t="s">
        <v>304</v>
      </c>
      <c r="E245" s="36">
        <v>52.3908</v>
      </c>
      <c r="F245">
        <f t="shared" si="19"/>
        <v>0</v>
      </c>
      <c r="G245" s="23">
        <f t="shared" si="20"/>
        <v>0</v>
      </c>
      <c r="H245" s="4">
        <f t="shared" si="16"/>
        <v>0</v>
      </c>
      <c r="I245" s="5">
        <f t="shared" si="17"/>
        <v>0</v>
      </c>
      <c r="J245" s="5">
        <f t="shared" si="18"/>
        <v>0</v>
      </c>
    </row>
    <row r="246" spans="1:10" ht="15.75" thickBot="1">
      <c r="A246" s="17"/>
      <c r="B246" s="18"/>
      <c r="C246" s="39" t="s">
        <v>305</v>
      </c>
      <c r="D246" s="40" t="s">
        <v>429</v>
      </c>
      <c r="E246" s="40"/>
      <c r="F246" s="19"/>
      <c r="G246" s="19"/>
      <c r="H246" s="19"/>
      <c r="I246" s="21"/>
      <c r="J246" s="21"/>
    </row>
    <row r="247" spans="1:10" ht="12.75">
      <c r="A247" t="s">
        <v>429</v>
      </c>
      <c r="B247" s="25" t="s">
        <v>444</v>
      </c>
      <c r="C247" s="37" t="s">
        <v>308</v>
      </c>
      <c r="D247" s="38" t="s">
        <v>309</v>
      </c>
      <c r="E247" s="36">
        <v>85.3776</v>
      </c>
      <c r="F247">
        <f>F240</f>
        <v>0</v>
      </c>
      <c r="G247" s="23">
        <f t="shared" si="20"/>
        <v>0</v>
      </c>
      <c r="H247" s="4">
        <f t="shared" si="16"/>
        <v>0</v>
      </c>
      <c r="I247" s="5">
        <f t="shared" si="17"/>
        <v>0</v>
      </c>
      <c r="J247" s="5">
        <f t="shared" si="18"/>
        <v>0</v>
      </c>
    </row>
    <row r="248" spans="1:10" ht="12.75">
      <c r="A248" t="s">
        <v>429</v>
      </c>
      <c r="B248" s="25" t="s">
        <v>444</v>
      </c>
      <c r="C248" s="37" t="s">
        <v>306</v>
      </c>
      <c r="D248" s="38" t="s">
        <v>307</v>
      </c>
      <c r="E248" s="36">
        <v>122.24520000000001</v>
      </c>
      <c r="F248">
        <f t="shared" si="19"/>
        <v>0</v>
      </c>
      <c r="G248" s="23">
        <f t="shared" si="20"/>
        <v>0</v>
      </c>
      <c r="H248" s="4">
        <f t="shared" si="16"/>
        <v>0</v>
      </c>
      <c r="I248" s="5">
        <f t="shared" si="17"/>
        <v>0</v>
      </c>
      <c r="J248" s="5">
        <f t="shared" si="18"/>
        <v>0</v>
      </c>
    </row>
    <row r="249" spans="1:10" ht="15.75" thickBot="1">
      <c r="A249" s="17"/>
      <c r="B249" s="18"/>
      <c r="C249" s="39" t="s">
        <v>310</v>
      </c>
      <c r="D249" s="40" t="s">
        <v>430</v>
      </c>
      <c r="E249" s="40"/>
      <c r="F249" s="19"/>
      <c r="G249" s="19"/>
      <c r="H249" s="19"/>
      <c r="I249" s="21"/>
      <c r="J249" s="21"/>
    </row>
    <row r="250" spans="1:10" ht="12.75">
      <c r="A250" t="s">
        <v>430</v>
      </c>
      <c r="B250" s="25" t="s">
        <v>445</v>
      </c>
      <c r="C250" s="37" t="s">
        <v>494</v>
      </c>
      <c r="D250" s="38" t="s">
        <v>469</v>
      </c>
      <c r="E250" s="36">
        <v>3.958416</v>
      </c>
      <c r="F250">
        <f>F245</f>
        <v>0</v>
      </c>
      <c r="G250" s="23">
        <f t="shared" si="20"/>
        <v>0</v>
      </c>
      <c r="H250" s="4">
        <f t="shared" si="16"/>
        <v>0</v>
      </c>
      <c r="I250" s="5">
        <f t="shared" si="17"/>
        <v>0</v>
      </c>
      <c r="J250" s="5">
        <f t="shared" si="18"/>
        <v>0</v>
      </c>
    </row>
    <row r="251" spans="1:10" ht="12.75">
      <c r="A251" t="s">
        <v>430</v>
      </c>
      <c r="B251" s="25" t="s">
        <v>445</v>
      </c>
      <c r="C251" s="37" t="s">
        <v>311</v>
      </c>
      <c r="D251" s="38" t="s">
        <v>312</v>
      </c>
      <c r="E251" s="36">
        <v>27.1656</v>
      </c>
      <c r="F251">
        <f t="shared" si="19"/>
        <v>0</v>
      </c>
      <c r="G251" s="23">
        <f t="shared" si="20"/>
        <v>0</v>
      </c>
      <c r="H251" s="4">
        <f t="shared" si="16"/>
        <v>0</v>
      </c>
      <c r="I251" s="5">
        <f t="shared" si="17"/>
        <v>0</v>
      </c>
      <c r="J251" s="5">
        <f t="shared" si="18"/>
        <v>0</v>
      </c>
    </row>
    <row r="252" spans="1:10" ht="12.75">
      <c r="A252" t="s">
        <v>430</v>
      </c>
      <c r="B252" s="25" t="s">
        <v>445</v>
      </c>
      <c r="C252" s="37" t="s">
        <v>313</v>
      </c>
      <c r="D252" s="38" t="s">
        <v>314</v>
      </c>
      <c r="E252" s="36">
        <v>31.046400000000002</v>
      </c>
      <c r="F252">
        <f t="shared" si="19"/>
        <v>0</v>
      </c>
      <c r="G252" s="23">
        <f t="shared" si="20"/>
        <v>0</v>
      </c>
      <c r="H252" s="4">
        <f t="shared" si="16"/>
        <v>0</v>
      </c>
      <c r="I252" s="5">
        <f t="shared" si="17"/>
        <v>0</v>
      </c>
      <c r="J252" s="5">
        <f t="shared" si="18"/>
        <v>0</v>
      </c>
    </row>
    <row r="253" spans="1:10" ht="12.75">
      <c r="A253" t="s">
        <v>430</v>
      </c>
      <c r="B253" s="25" t="s">
        <v>445</v>
      </c>
      <c r="C253" s="37" t="s">
        <v>315</v>
      </c>
      <c r="D253" s="38" t="s">
        <v>316</v>
      </c>
      <c r="E253" s="36">
        <v>31.046400000000002</v>
      </c>
      <c r="F253">
        <f t="shared" si="19"/>
        <v>0</v>
      </c>
      <c r="G253" s="23">
        <f t="shared" si="20"/>
        <v>0</v>
      </c>
      <c r="H253" s="4">
        <f t="shared" si="16"/>
        <v>0</v>
      </c>
      <c r="I253" s="5">
        <f t="shared" si="17"/>
        <v>0</v>
      </c>
      <c r="J253" s="5">
        <f t="shared" si="18"/>
        <v>0</v>
      </c>
    </row>
    <row r="254" spans="1:10" ht="12.75">
      <c r="A254" t="s">
        <v>430</v>
      </c>
      <c r="B254" s="25" t="s">
        <v>445</v>
      </c>
      <c r="C254" s="37" t="s">
        <v>317</v>
      </c>
      <c r="D254" s="38" t="s">
        <v>318</v>
      </c>
      <c r="E254" s="36">
        <v>31.046400000000002</v>
      </c>
      <c r="F254">
        <f t="shared" si="19"/>
        <v>0</v>
      </c>
      <c r="G254" s="23">
        <f t="shared" si="20"/>
        <v>0</v>
      </c>
      <c r="H254" s="4">
        <f t="shared" si="16"/>
        <v>0</v>
      </c>
      <c r="I254" s="5">
        <f t="shared" si="17"/>
        <v>0</v>
      </c>
      <c r="J254" s="5">
        <f t="shared" si="18"/>
        <v>0</v>
      </c>
    </row>
    <row r="255" spans="1:10" ht="15.75" thickBot="1">
      <c r="A255" s="18"/>
      <c r="B255" s="18"/>
      <c r="C255" s="39"/>
      <c r="D255" s="40" t="s">
        <v>470</v>
      </c>
      <c r="E255" s="40"/>
      <c r="F255" s="27"/>
      <c r="G255" s="27"/>
      <c r="H255" s="27"/>
      <c r="I255" s="28"/>
      <c r="J255" s="28"/>
    </row>
    <row r="256" spans="1:10" ht="12.75">
      <c r="A256" t="s">
        <v>470</v>
      </c>
      <c r="B256" s="2" t="s">
        <v>498</v>
      </c>
      <c r="C256" s="37" t="s">
        <v>495</v>
      </c>
      <c r="D256" s="38" t="s">
        <v>471</v>
      </c>
      <c r="E256" s="36">
        <v>104.7816</v>
      </c>
      <c r="F256">
        <f>F250</f>
        <v>0</v>
      </c>
      <c r="G256" s="23">
        <f t="shared" si="20"/>
        <v>0</v>
      </c>
      <c r="H256" s="4">
        <f>CEILING(G256,6/1)</f>
        <v>0</v>
      </c>
      <c r="I256" s="5">
        <f>G256*0.95</f>
        <v>0</v>
      </c>
      <c r="J256" s="5">
        <f>G256*0.9</f>
        <v>0</v>
      </c>
    </row>
    <row r="257" spans="1:10" ht="12.75">
      <c r="A257" t="s">
        <v>470</v>
      </c>
      <c r="B257" s="2" t="s">
        <v>498</v>
      </c>
      <c r="C257" s="37" t="s">
        <v>496</v>
      </c>
      <c r="D257" s="38" t="s">
        <v>472</v>
      </c>
      <c r="E257" s="36">
        <v>131.9472</v>
      </c>
      <c r="F257">
        <f>F256</f>
        <v>0</v>
      </c>
      <c r="G257" s="23">
        <f>E257*F257</f>
        <v>0</v>
      </c>
      <c r="H257" s="4">
        <f>CEILING(G257,6/1)</f>
        <v>0</v>
      </c>
      <c r="I257" s="5">
        <f>G257*0.95</f>
        <v>0</v>
      </c>
      <c r="J257" s="5">
        <f>G257*0.9</f>
        <v>0</v>
      </c>
    </row>
    <row r="258" spans="1:10" ht="12.75">
      <c r="A258" t="s">
        <v>470</v>
      </c>
      <c r="B258" s="2" t="s">
        <v>498</v>
      </c>
      <c r="C258" s="37" t="s">
        <v>497</v>
      </c>
      <c r="D258" s="38" t="s">
        <v>473</v>
      </c>
      <c r="E258" s="36">
        <v>65.9736</v>
      </c>
      <c r="F258">
        <f>F257</f>
        <v>0</v>
      </c>
      <c r="G258" s="23">
        <f>E258*F258</f>
        <v>0</v>
      </c>
      <c r="H258" s="4">
        <f>CEILING(G258,6/1)</f>
        <v>0</v>
      </c>
      <c r="I258" s="5">
        <f>G258*0.95</f>
        <v>0</v>
      </c>
      <c r="J258" s="5">
        <f>G258*0.9</f>
        <v>0</v>
      </c>
    </row>
  </sheetData>
  <sheetProtection/>
  <hyperlinks>
    <hyperlink ref="B198" r:id="rId1" display="T445466"/>
    <hyperlink ref="B196" r:id="rId2" display="  Т445461  "/>
    <hyperlink ref="B195" r:id="rId3" display="T445455"/>
    <hyperlink ref="B193" r:id="rId4" display="T445460"/>
    <hyperlink ref="B199" r:id="rId5" display="T445464"/>
    <hyperlink ref="B197" r:id="rId6" display="T445457"/>
    <hyperlink ref="B175" r:id="rId7" display="T445335"/>
    <hyperlink ref="B176" r:id="rId8" display="T445314"/>
    <hyperlink ref="B174" r:id="rId9" display="T445365"/>
    <hyperlink ref="B177" r:id="rId10" display="T445334"/>
    <hyperlink ref="B178" r:id="rId11" display="T445313"/>
    <hyperlink ref="B61" r:id="rId12" display="T445409"/>
    <hyperlink ref="B56" r:id="rId13" display="T482170"/>
    <hyperlink ref="B57" r:id="rId14" display="T482192"/>
    <hyperlink ref="B58" r:id="rId15" display="T482198"/>
    <hyperlink ref="B59" r:id="rId16" display="T482220"/>
    <hyperlink ref="B60" r:id="rId17" display="T483150"/>
    <hyperlink ref="B62" r:id="rId18" display="T483301"/>
    <hyperlink ref="B63" r:id="rId19" display="T483810"/>
    <hyperlink ref="B64" r:id="rId20" display="T484390"/>
    <hyperlink ref="B65" r:id="rId21" display="T484420"/>
    <hyperlink ref="B66" r:id="rId22" display="T485430"/>
    <hyperlink ref="B67" r:id="rId23" display="T485450"/>
    <hyperlink ref="B69" r:id="rId24" display="T445410"/>
    <hyperlink ref="B70" r:id="rId25" display="T445411"/>
    <hyperlink ref="B71" r:id="rId26" display="T445412"/>
    <hyperlink ref="B72" r:id="rId27" display="T445413"/>
    <hyperlink ref="B73" r:id="rId28" display="T445414"/>
    <hyperlink ref="B74" r:id="rId29" display="T445415"/>
    <hyperlink ref="B87" r:id="rId30" display="T486051"/>
    <hyperlink ref="B116" r:id="rId31" display="T845375"/>
    <hyperlink ref="B117" r:id="rId32" display="T845399"/>
    <hyperlink ref="B118" r:id="rId33" display="T845398"/>
    <hyperlink ref="B86" r:id="rId34" display="T486045"/>
    <hyperlink ref="B183" r:id="rId35" display="T445373"/>
    <hyperlink ref="B181" r:id="rId36" display="T445248"/>
    <hyperlink ref="B180" r:id="rId37" display="T486510"/>
    <hyperlink ref="B194" r:id="rId38" display="T445436"/>
    <hyperlink ref="B190" r:id="rId39" display="T445320"/>
    <hyperlink ref="B191" r:id="rId40" display="T445408"/>
    <hyperlink ref="B192" r:id="rId41" display="T445462"/>
    <hyperlink ref="B173" r:id="rId42" display="T445296"/>
    <hyperlink ref="B169" r:id="rId43" display="T445311"/>
    <hyperlink ref="B171" r:id="rId44" display="T445333"/>
    <hyperlink ref="B168" r:id="rId45" display="T445336"/>
    <hyperlink ref="B167" r:id="rId46" display="T445340"/>
    <hyperlink ref="B165" r:id="rId47" display="T445366"/>
    <hyperlink ref="B166" r:id="rId48" display="T445397"/>
    <hyperlink ref="B172" r:id="rId49" display="T445454"/>
    <hyperlink ref="B170" r:id="rId50" display="T445523"/>
    <hyperlink ref="B185" r:id="rId51" display="T445473"/>
    <hyperlink ref="B186" r:id="rId52" display="T445474"/>
    <hyperlink ref="B187" r:id="rId53" display="T445475"/>
    <hyperlink ref="B188" r:id="rId54" display="T445476"/>
    <hyperlink ref="B161" r:id="rId55" display="T445225"/>
    <hyperlink ref="B159" r:id="rId56" display="T445339"/>
    <hyperlink ref="B160" r:id="rId57" display="T445395"/>
    <hyperlink ref="B157" r:id="rId58" display="T445421"/>
    <hyperlink ref="B156" r:id="rId59" display="T445477"/>
    <hyperlink ref="B162" r:id="rId60" display="T487410"/>
    <hyperlink ref="B163" r:id="rId61" display="T487515"/>
    <hyperlink ref="B153" r:id="rId62" display="T486034"/>
    <hyperlink ref="B154" r:id="rId63" display="T486066"/>
    <hyperlink ref="B164" r:id="rId64" display="T487550"/>
    <hyperlink ref="B96" r:id="rId65" display="T445146"/>
    <hyperlink ref="B97" r:id="rId66" display="T445189"/>
    <hyperlink ref="B99" r:id="rId67" display="T445227"/>
    <hyperlink ref="B91" r:id="rId68" display="T445249"/>
    <hyperlink ref="B90" r:id="rId69" display="T445250"/>
    <hyperlink ref="B102" r:id="rId70" display="T445252"/>
    <hyperlink ref="B94" r:id="rId71" display="T445292"/>
    <hyperlink ref="B93" r:id="rId72" display="T445297"/>
    <hyperlink ref="B100" r:id="rId73" display="T445317"/>
    <hyperlink ref="B89" r:id="rId74" display="T445319"/>
    <hyperlink ref="B104" r:id="rId75" display="T445332"/>
    <hyperlink ref="B95" r:id="rId76" display="T445348"/>
    <hyperlink ref="B101" r:id="rId77" display="T445439"/>
    <hyperlink ref="B98" r:id="rId78" display="T445465"/>
    <hyperlink ref="B103" r:id="rId79" display="T445470"/>
    <hyperlink ref="B92" r:id="rId80" display="T492100"/>
    <hyperlink ref="B108" r:id="rId81" display="T445401"/>
    <hyperlink ref="B107" r:id="rId82" display="T445402"/>
    <hyperlink ref="B112" r:id="rId83" display="T445404"/>
    <hyperlink ref="B109" r:id="rId84" display="T445405"/>
    <hyperlink ref="B114" r:id="rId85" display="T445406"/>
    <hyperlink ref="B111" r:id="rId86" display="T445407"/>
    <hyperlink ref="B113" r:id="rId87" display="T445440"/>
    <hyperlink ref="B110" r:id="rId88" display="T445441"/>
    <hyperlink ref="B106" r:id="rId89" display="T445453"/>
    <hyperlink ref="B52" r:id="rId90" display="T489973"/>
    <hyperlink ref="B54" r:id="rId91" display="T845374"/>
    <hyperlink ref="B139" r:id="rId92" display="T445337"/>
    <hyperlink ref="B148" r:id="rId93" display="T445338"/>
    <hyperlink ref="B145" r:id="rId94" display="T445369"/>
    <hyperlink ref="B146" r:id="rId95" display="T445370"/>
    <hyperlink ref="B144" r:id="rId96" display="T445371"/>
    <hyperlink ref="B132" r:id="rId97" display="T445372"/>
    <hyperlink ref="B130" r:id="rId98" display="T445376"/>
    <hyperlink ref="B147" r:id="rId99" display="T445377"/>
    <hyperlink ref="B131" r:id="rId100" display="T445378"/>
    <hyperlink ref="B138" r:id="rId101" display="T445383"/>
    <hyperlink ref="B142" r:id="rId102" display="T445384"/>
    <hyperlink ref="B134" r:id="rId103" display="T445385"/>
    <hyperlink ref="B143" r:id="rId104" display="T445386"/>
    <hyperlink ref="B128" r:id="rId105" display="T445389"/>
    <hyperlink ref="B151" r:id="rId106" display="T445390"/>
    <hyperlink ref="B127" r:id="rId107" display="T445391"/>
    <hyperlink ref="B133" r:id="rId108" display="T445392"/>
    <hyperlink ref="B135" r:id="rId109" display="T445393"/>
    <hyperlink ref="B129" r:id="rId110" display="T445419"/>
    <hyperlink ref="B136" r:id="rId111" display="T445420"/>
    <hyperlink ref="B141" r:id="rId112" display="T445442"/>
    <hyperlink ref="B150" r:id="rId113" display="T445443"/>
    <hyperlink ref="B140" r:id="rId114" display="T445444"/>
    <hyperlink ref="B149" r:id="rId115" display="T445445"/>
    <hyperlink ref="B14" r:id="rId116" display="T445450"/>
    <hyperlink ref="B13" r:id="rId117" display="T445451"/>
    <hyperlink ref="B12" r:id="rId118" display="T445452"/>
    <hyperlink ref="B15" r:id="rId119" display="T445459"/>
    <hyperlink ref="B29" r:id="rId120" display="T488311"/>
    <hyperlink ref="B30" r:id="rId121" display="T488411"/>
    <hyperlink ref="B35" r:id="rId122" display="T445514"/>
    <hyperlink ref="B31" r:id="rId123" display="T488431"/>
    <hyperlink ref="B32" r:id="rId124" display="T488530"/>
    <hyperlink ref="B33" r:id="rId125" display="T445329"/>
    <hyperlink ref="B36" r:id="rId126" display="T445458"/>
    <hyperlink ref="B38" r:id="rId127" display="T445468"/>
    <hyperlink ref="B37" r:id="rId128" display="T445471"/>
    <hyperlink ref="B41" r:id="rId129" display="T445418"/>
    <hyperlink ref="B137" r:id="rId130" display="T445467"/>
    <hyperlink ref="B121" r:id="rId131" display="T445222"/>
    <hyperlink ref="B120" r:id="rId132" display="T445245"/>
    <hyperlink ref="B40" r:id="rId133" display="T445221"/>
    <hyperlink ref="B79" r:id="rId134" display="T493551"/>
    <hyperlink ref="B80" r:id="rId135" display="T493560"/>
    <hyperlink ref="B81" r:id="rId136" display="T445171"/>
    <hyperlink ref="B82" r:id="rId137" display="T445223"/>
    <hyperlink ref="B83" r:id="rId138" display="T445255"/>
    <hyperlink ref="B84" r:id="rId139" display="Т445463"/>
    <hyperlink ref="B124" r:id="rId140" display="T445293"/>
    <hyperlink ref="B125" r:id="rId141" display="T445294"/>
    <hyperlink ref="B123" r:id="rId142" display="T445330"/>
    <hyperlink ref="B76" r:id="rId143" display="T445380"/>
    <hyperlink ref="B77" r:id="rId144" display="T445381"/>
    <hyperlink ref="B23" r:id="rId145" display="T445456"/>
    <hyperlink ref="B16" r:id="rId146" display="T445449"/>
    <hyperlink ref="B21" r:id="rId147" display="T445446"/>
    <hyperlink ref="B26" r:id="rId148" display="T445324"/>
    <hyperlink ref="B25" r:id="rId149" display="T445325"/>
    <hyperlink ref="B24" r:id="rId150" display="T445326"/>
    <hyperlink ref="B22" r:id="rId151" display="T487630"/>
    <hyperlink ref="B18" r:id="rId152" display="T445231"/>
    <hyperlink ref="B19" r:id="rId153" display="T445431"/>
  </hyperlinks>
  <printOptions/>
  <pageMargins left="0.75" right="0.75" top="1" bottom="1" header="0.5" footer="0.5"/>
  <pageSetup horizontalDpi="600" verticalDpi="600" orientation="portrait" paperSize="9" r:id="rId155"/>
  <drawing r:id="rId1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2010-11-25T15:56:24Z</dcterms:created>
  <dcterms:modified xsi:type="dcterms:W3CDTF">2011-11-30T12:22:50Z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