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0"/>
  </bookViews>
  <sheets>
    <sheet name="Лист1.Продукція Chandi" sheetId="1" r:id="rId1"/>
    <sheet name="Лист2.Супутні товари" sheetId="2" r:id="rId2"/>
  </sheets>
  <definedNames>
    <definedName name="_GoBack">NA()</definedName>
  </definedNames>
  <calcPr fullCalcOnLoad="1"/>
</workbook>
</file>

<file path=xl/sharedStrings.xml><?xml version="1.0" encoding="utf-8"?>
<sst xmlns="http://schemas.openxmlformats.org/spreadsheetml/2006/main" count="181" uniqueCount="169">
  <si>
    <t>Продукція</t>
  </si>
  <si>
    <t>Штрихкод</t>
  </si>
  <si>
    <t>Реком. ціна</t>
  </si>
  <si>
    <t>Дроп ціна</t>
  </si>
  <si>
    <t>Опт ціна</t>
  </si>
  <si>
    <t>Кількість</t>
  </si>
  <si>
    <t>Cума</t>
  </si>
  <si>
    <t>100% Натуральна  аюрведична фарба для волосся Chandi</t>
  </si>
  <si>
    <t>Лікувальна фарба Чанді, колір Світло коричневий, 100г</t>
  </si>
  <si>
    <t>Лікувальна фарба Чанді, колір Коричневий, 100г</t>
  </si>
  <si>
    <t>Лікувальна фарба Чанді, колір Чорний, 100г</t>
  </si>
  <si>
    <t>Лікувальна фарба Чанді, колір Золотий, 100г</t>
  </si>
  <si>
    <t>Індійська хна з комплексом лікувальних трав Чанді, 100г</t>
  </si>
  <si>
    <t xml:space="preserve">Порошок чистої індійської хни Чанді, пакет саше, 100г </t>
  </si>
  <si>
    <t>Порошок індігофери (басма), 100г</t>
  </si>
  <si>
    <t>Серія Органік, фарба для волосся на основі хни Chandi</t>
  </si>
  <si>
    <t>Серія Органік, колір Чорний, 100г</t>
  </si>
  <si>
    <t>Серія Органік, колір Каштан, 100г</t>
  </si>
  <si>
    <t>Серія Органік, колір Темно коричневий, 100г</t>
  </si>
  <si>
    <t>Серія Органік,  колір Коричневий, 100г</t>
  </si>
  <si>
    <t>Серія Органік, колір Світло Коричневий, 100г</t>
  </si>
  <si>
    <t>Серія Органік, колір Золотисто-бронзовий, 100г</t>
  </si>
  <si>
    <t>Серія Органік, колір Бургунд, 100 г</t>
  </si>
  <si>
    <t>Трав'яні 100% натуральні порошки для догляду за волоссям та тілом</t>
  </si>
  <si>
    <t>Безкольорова хна (Нейтральна хна, Cassia Obovata) Чанді, 100г</t>
  </si>
  <si>
    <t>Трав'яна маска для волосся на основі хни Чанді, 100г</t>
  </si>
  <si>
    <t>Трав'яний порошок для миття волосся і тіла Чанді, 100г</t>
  </si>
  <si>
    <t>Порошок мильних горіхів (Reetha Powder), 100г</t>
  </si>
  <si>
    <t>Порошок мильних бобів (Acacia Concinna, Shikakai Powder), 100г</t>
  </si>
  <si>
    <t>Порошок Німу (Neem Powder), 100г</t>
  </si>
  <si>
    <r>
      <t>Порошок Амли (Amla Powder), 100г</t>
    </r>
    <r>
      <rPr>
        <sz val="11"/>
        <color indexed="22"/>
        <rFont val="Calibri"/>
        <family val="2"/>
      </rPr>
      <t xml:space="preserve"> </t>
    </r>
  </si>
  <si>
    <t>Лікувальна глина  Multani mitti (Земля Фуллера), 100г</t>
  </si>
  <si>
    <t>Натуральні індійські шампуні Chandi без SLS, парабенів і тваринних жирів</t>
  </si>
  <si>
    <t xml:space="preserve">Індійський шампунь «Розмарин і жожоба», 200мл </t>
  </si>
  <si>
    <t xml:space="preserve">Індійський шампунь «Хна і тулсі», 200мл </t>
  </si>
  <si>
    <t xml:space="preserve">Індійський шампунь «Нім», 200мл </t>
  </si>
  <si>
    <t>Індійський шампунь «Амла», 200мл</t>
  </si>
  <si>
    <t>Натуральні індійські кондиціонери для волосся Chandi на основі трав</t>
  </si>
  <si>
    <t>Кондиціонер для волосся “Амла”, 200мл</t>
  </si>
  <si>
    <t>Кондиціонер для волосся “Мигдаль та Шафран”, 200мл</t>
  </si>
  <si>
    <t>Кондиціонер для волосся “Нім”, 200мл</t>
  </si>
  <si>
    <t>Кондиціонер для волосся “Хна та Алое вера”, 200мл</t>
  </si>
  <si>
    <t>Засоби догляду за волоссям</t>
  </si>
  <si>
    <t>Олія для волосся Амла, 100 мл.</t>
  </si>
  <si>
    <t>Олія для волосся Амла, 200 мл.</t>
  </si>
  <si>
    <t>Олія для волосся Брингарадж, 100 мл.</t>
  </si>
  <si>
    <t>Олія для волосся Брингарадж, 200 мл.</t>
  </si>
  <si>
    <t>Олія для волосся Трав`яна, 100 мл.</t>
  </si>
  <si>
    <t>Олія для волосся Трав`яна, 200 мл.</t>
  </si>
  <si>
    <t>Кокосова олія для волосся і тіла, 100 мл.</t>
  </si>
  <si>
    <t>Кокосова олія для волосся і тіла, 200 мл.</t>
  </si>
  <si>
    <t xml:space="preserve">Маска для волосся «Хна і Алое Вера», 250мл </t>
  </si>
  <si>
    <t>Маска для волосся «Зелений чай і Жасмин», 250мл</t>
  </si>
  <si>
    <t>Сироватка для волосся «Гібіскус», 100мл</t>
  </si>
  <si>
    <t>Сироватка для волосся «Гібіскус» з силіконом, 100мл</t>
  </si>
  <si>
    <t>Спрей для волосся «Мигдаль і Сандал», 100мл</t>
  </si>
  <si>
    <t>Спрей для волосся «Мигдаль і Сандал» з УФ-фільтром, 100мл</t>
  </si>
  <si>
    <t>Спрей для волосся «Чайне дерево, Нім і Кокос», 100мл</t>
  </si>
  <si>
    <t>Спрей для волосся «Чайне дерево, Нім і Кокос» з УФ-фільтром, 100мл</t>
  </si>
  <si>
    <t>Спрей для волосся «Розмарин і М`ята», 100мл</t>
  </si>
  <si>
    <t>Спрей для волосся «Розмарин і М`ята» з УФ-фільтром, 100мл</t>
  </si>
  <si>
    <t>Засоби догляду за обличчям</t>
  </si>
  <si>
    <t xml:space="preserve">Маска для обличчя на основі глини з екстрактом Сандала, 100г </t>
  </si>
  <si>
    <t xml:space="preserve">Маска для обличчя на основі глини з екстрактом Німа, 100г </t>
  </si>
  <si>
    <t xml:space="preserve">Маска для обличчя на основі глини з екстрактом Троянди, 100г </t>
  </si>
  <si>
    <t>Трояндова вода (тонік для обличчя), 100 мл.</t>
  </si>
  <si>
    <t>Крем для шкіри навколо очей “Алое Вера та Обліпиха”, 15мл</t>
  </si>
  <si>
    <t>Крем для шкіри навколо очей “Молоко і Шафран”,  15мл</t>
  </si>
  <si>
    <t>Крем для обличчя “Апельсин та Лемонграс”,  50мл</t>
  </si>
  <si>
    <t>Крем для обличчя “Персик та Авокадо”,  50мл</t>
  </si>
  <si>
    <t>Крем для обличчя “Сандал та Олива”,  50мл</t>
  </si>
  <si>
    <t>Гель для вмивання «Мигдаль і Сандал»,100мл</t>
  </si>
  <si>
    <t>Гель для вмивання «Мигдаль і Шафран»,100мл</t>
  </si>
  <si>
    <t>Натуральне мило та гелі для душу на основі натуральних масел та екстрактів трав</t>
  </si>
  <si>
    <t>Мило ручної роботи Нім 90г</t>
  </si>
  <si>
    <t>Мило ручної роботи Сандал 90г</t>
  </si>
  <si>
    <t>Мило ручної роботи Тулсі 90г</t>
  </si>
  <si>
    <t>Мило ручної роботи Трав'яне 90г</t>
  </si>
  <si>
    <t>Рідке мило «Апельсин і Лемонграс», 200мл</t>
  </si>
  <si>
    <t>Рідке мило «Гібіскус і Алое Вера», 200мл</t>
  </si>
  <si>
    <t>Рідке мило «Персик і Авокадо», 200мл</t>
  </si>
  <si>
    <t>Гель для душу “Aloe Vera&amp;Cool Water”, 200мл</t>
  </si>
  <si>
    <t>Гель для душу “Jasmine&amp;Mogra”, 200мл</t>
  </si>
  <si>
    <t>Гель для душу “Green Tea&amp;Mint”, 200мл</t>
  </si>
  <si>
    <t>Засоби для догляду за тілом</t>
  </si>
  <si>
    <t xml:space="preserve">Масажна олія Кунжут і лимон, 100 мл. </t>
  </si>
  <si>
    <t xml:space="preserve">Масажна олія Жасмин і могра, 100 мл. </t>
  </si>
  <si>
    <t xml:space="preserve">Масажна олія Троянда, 100 мл. </t>
  </si>
  <si>
    <t>Масажна олія Сандал, 100 мл.</t>
  </si>
  <si>
    <t>Аюрведичний бальзам з розігріваючим ефектом, 15 мл</t>
  </si>
  <si>
    <t>Лосьйон для тіла «Шоколад і Мед», 100мл</t>
  </si>
  <si>
    <t>Лосьйон для тіла «Шоколад і Мед», 200мл</t>
  </si>
  <si>
    <t>Лосьйон для тіла «Мигдаль і Шафран», 100мл</t>
  </si>
  <si>
    <r>
      <t>Лосьйон для тіла «Мигдаль і Шафран», 200мл</t>
    </r>
    <r>
      <rPr>
        <b/>
        <sz val="11"/>
        <color indexed="63"/>
        <rFont val="Calibri"/>
        <family val="2"/>
      </rPr>
      <t xml:space="preserve"> </t>
    </r>
  </si>
  <si>
    <t>Лосьйон для тіла «Персик і Авокадо», 100мл</t>
  </si>
  <si>
    <t>Лосьйон для тіла «Персик і Авокадо», 200мл</t>
  </si>
  <si>
    <t>Лосьйон для тіла «Троянда і Мед», 100мл</t>
  </si>
  <si>
    <t>Лосьйон для тіла «Троянда і Мед», 200мл</t>
  </si>
  <si>
    <t>Олія для нігтів «Апельсин і Лемонграс», 10мл</t>
  </si>
  <si>
    <t xml:space="preserve">Натуральний сольовий дезодорант, 60г </t>
  </si>
  <si>
    <t xml:space="preserve">Натуральний сольовий дезодорант, 120г </t>
  </si>
  <si>
    <t xml:space="preserve">Натуральний сольовий дезодорант в бамбуковій шкатулці, 80г </t>
  </si>
  <si>
    <t>Хна для тату</t>
  </si>
  <si>
    <t xml:space="preserve">Чорна хна для тату 100г </t>
  </si>
  <si>
    <t xml:space="preserve">Натуральна хна для тату 100г </t>
  </si>
  <si>
    <t>Пробні зразки продукції</t>
  </si>
  <si>
    <t>Олія для волосся «Амла», 10мл</t>
  </si>
  <si>
    <t>Олія для волосся «Брингарадж», 10мл</t>
  </si>
  <si>
    <t>Олія для волосся «Трав'яна», 10мл</t>
  </si>
  <si>
    <t>Кокосова олія для волосся і тіла, 10мл</t>
  </si>
  <si>
    <t>Індійський шампунь «Розмарин і жожоба»,15мл</t>
  </si>
  <si>
    <t>Індійський шампунь «Хна і тулсі», 15мл</t>
  </si>
  <si>
    <t>Індійський шампунь «Нім», 15мл</t>
  </si>
  <si>
    <t>Індійський шампунь «Амла», 15мл</t>
  </si>
  <si>
    <r>
      <t xml:space="preserve">Кондиціонер для волосся “Амла”, 15мл </t>
    </r>
    <r>
      <rPr>
        <b/>
        <sz val="12"/>
        <color indexed="10"/>
        <rFont val="Calibri"/>
        <family val="2"/>
      </rPr>
      <t>Новинка!</t>
    </r>
  </si>
  <si>
    <r>
      <t xml:space="preserve">Кондиціонер для волосся “Мигдаль та Шафран”, 15мл </t>
    </r>
    <r>
      <rPr>
        <b/>
        <sz val="12"/>
        <color indexed="10"/>
        <rFont val="Calibri"/>
        <family val="2"/>
      </rPr>
      <t>Новинка!</t>
    </r>
  </si>
  <si>
    <r>
      <t xml:space="preserve">Кондиціонер для волосся “Нім”, 15мл </t>
    </r>
    <r>
      <rPr>
        <b/>
        <sz val="12"/>
        <color indexed="10"/>
        <rFont val="Calibri"/>
        <family val="2"/>
      </rPr>
      <t>Новинка!</t>
    </r>
  </si>
  <si>
    <r>
      <t xml:space="preserve">Кондиціонер для волосся “Хна та Алое вера”, 15мл </t>
    </r>
    <r>
      <rPr>
        <b/>
        <sz val="12"/>
        <color indexed="10"/>
        <rFont val="Calibri"/>
        <family val="2"/>
      </rPr>
      <t>Новинка!</t>
    </r>
  </si>
  <si>
    <r>
      <t xml:space="preserve">Масажна олія Кунжут і лимон, 10 мл. </t>
    </r>
    <r>
      <rPr>
        <b/>
        <sz val="12"/>
        <color indexed="10"/>
        <rFont val="Calibri"/>
        <family val="2"/>
      </rPr>
      <t>Новинка!</t>
    </r>
  </si>
  <si>
    <r>
      <t xml:space="preserve">Масажна олія Жасмин і могра, 10 мл. </t>
    </r>
    <r>
      <rPr>
        <b/>
        <sz val="12"/>
        <color indexed="10"/>
        <rFont val="Calibri"/>
        <family val="2"/>
      </rPr>
      <t>Новинка!</t>
    </r>
  </si>
  <si>
    <r>
      <t xml:space="preserve">Масажна олія Троянда, 10 мл. </t>
    </r>
    <r>
      <rPr>
        <b/>
        <sz val="12"/>
        <color indexed="10"/>
        <rFont val="Calibri"/>
        <family val="2"/>
      </rPr>
      <t>Новинка!</t>
    </r>
  </si>
  <si>
    <r>
      <t xml:space="preserve">Масажна олія Сандал, 10 мл. </t>
    </r>
    <r>
      <rPr>
        <b/>
        <sz val="12"/>
        <color indexed="10"/>
        <rFont val="Calibri"/>
        <family val="2"/>
      </rPr>
      <t>Новинка!</t>
    </r>
  </si>
  <si>
    <r>
      <t xml:space="preserve">Лосьйон для тіла «Шоколад і Мед», 15мл </t>
    </r>
    <r>
      <rPr>
        <b/>
        <sz val="12"/>
        <color indexed="10"/>
        <rFont val="Calibri"/>
        <family val="2"/>
      </rPr>
      <t>Новинка!</t>
    </r>
  </si>
  <si>
    <r>
      <t xml:space="preserve">Лосьйон для тіла «Мигдаль і Шафран», 15мл </t>
    </r>
    <r>
      <rPr>
        <b/>
        <sz val="12"/>
        <color indexed="10"/>
        <rFont val="Calibri"/>
        <family val="2"/>
      </rPr>
      <t>Новинка!</t>
    </r>
  </si>
  <si>
    <r>
      <t xml:space="preserve">Лосьйон для тіла «Персик і Авокадо», 15мл </t>
    </r>
    <r>
      <rPr>
        <b/>
        <sz val="12"/>
        <color indexed="10"/>
        <rFont val="Calibri"/>
        <family val="2"/>
      </rPr>
      <t>Новинка!</t>
    </r>
  </si>
  <si>
    <r>
      <t xml:space="preserve">Лосьйон для тіла «Троянда і Мед», 15мл </t>
    </r>
    <r>
      <rPr>
        <b/>
        <sz val="12"/>
        <color indexed="10"/>
        <rFont val="Calibri"/>
        <family val="2"/>
      </rPr>
      <t>Новинка!</t>
    </r>
  </si>
  <si>
    <r>
      <t xml:space="preserve">Гель для душу “Aloe Vera&amp;Cool Water”, 15мл </t>
    </r>
    <r>
      <rPr>
        <b/>
        <sz val="12"/>
        <color indexed="10"/>
        <rFont val="Calibri"/>
        <family val="2"/>
      </rPr>
      <t>Новинка!</t>
    </r>
  </si>
  <si>
    <r>
      <t xml:space="preserve">Гель для душу “Jasmine&amp;Mogra”, 15 мл </t>
    </r>
    <r>
      <rPr>
        <b/>
        <sz val="12"/>
        <color indexed="10"/>
        <rFont val="Calibri"/>
        <family val="2"/>
      </rPr>
      <t>Новинка!</t>
    </r>
  </si>
  <si>
    <r>
      <t xml:space="preserve">Гель для душу “Green Tea&amp;Mint”, 15 мл </t>
    </r>
    <r>
      <rPr>
        <b/>
        <sz val="12"/>
        <color indexed="10"/>
        <rFont val="Calibri"/>
        <family val="2"/>
      </rPr>
      <t>Очікуємо</t>
    </r>
    <r>
      <rPr>
        <sz val="11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</si>
  <si>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r>
      <t xml:space="preserve">Рідке мило «Апельсин і Лемонграс», 15мл </t>
    </r>
    <r>
      <rPr>
        <b/>
        <sz val="11"/>
        <color indexed="10"/>
        <rFont val="Calibri"/>
        <family val="2"/>
      </rPr>
      <t>О</t>
    </r>
    <r>
      <rPr>
        <b/>
        <sz val="12"/>
        <color indexed="10"/>
        <rFont val="Calibri"/>
        <family val="2"/>
      </rPr>
      <t>чікуємо Новинка!</t>
    </r>
  </si>
  <si>
    <r>
      <t xml:space="preserve">Рідке мило «Гібіскус і Алое Вера», 15мл </t>
    </r>
    <r>
      <rPr>
        <b/>
        <sz val="12"/>
        <color indexed="10"/>
        <rFont val="Calibri"/>
        <family val="2"/>
      </rPr>
      <t>Очікуємо</t>
    </r>
    <r>
      <rPr>
        <sz val="12"/>
        <color indexed="23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</si>
  <si>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r>
      <t xml:space="preserve">Рідке мило «Персик і Авокадо», 15мл </t>
    </r>
    <r>
      <rPr>
        <b/>
        <sz val="12"/>
        <color indexed="10"/>
        <rFont val="Calibri"/>
        <family val="2"/>
      </rPr>
      <t>Очікуємо</t>
    </r>
    <r>
      <rPr>
        <sz val="11"/>
        <color indexed="23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Новинка!</t>
    </r>
  </si>
  <si>
    <t>Чорна хна для тату, 5г</t>
  </si>
  <si>
    <t>Натуральна хна для тату, 5г</t>
  </si>
  <si>
    <r>
      <t>Підводка для очей "Mini Stick Kajal"</t>
    </r>
    <r>
      <rPr>
        <sz val="11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Очікуємо Новинка!</t>
    </r>
  </si>
  <si>
    <r>
      <t>Підводка для очей "Medieval kajal"</t>
    </r>
    <r>
      <rPr>
        <sz val="11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Очікуємо Новинка!</t>
    </r>
  </si>
  <si>
    <r>
      <t>Підводка для очей "Onyx kajal"</t>
    </r>
    <r>
      <rPr>
        <sz val="11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Очікуємо Новинка!</t>
    </r>
  </si>
  <si>
    <t>Трафарети для тату хною (в асортименті), маленькі Chandi</t>
  </si>
  <si>
    <t>-</t>
  </si>
  <si>
    <t>Трафарети для тату хною (в асортименті), середні Chandi</t>
  </si>
  <si>
    <t>Трафарети для тату хною (в асортименті), великі Chandi</t>
  </si>
  <si>
    <t>Індійська хна з комплексом лікувальних трав  Чанді, 30г (зіп-пакетик)</t>
  </si>
  <si>
    <t>Лікувальна фарба Чанді, колір на вибір, 30г (зіп-пакетик)</t>
  </si>
  <si>
    <t>Серія Органік, колір на вибір, 30г (зіп-пакетик)</t>
  </si>
  <si>
    <t>ВАШЕ ЗАМОВЛЕННЯ, ЗАГАЛОМ</t>
  </si>
  <si>
    <t>Ваше замовлення, ЗАГАЛОМ з урахуванням супутніх товарів</t>
  </si>
  <si>
    <t>ЗВЕРНІТЬ УВАГУ НА ЛИСТ 2! ВИ МОЖЕТЕ ЗАМОВИТИ СУПУТНІ ТОВАРИ З ЛОГОТИПОМ TM CHANDI
 ПО ОПТОВИМ ЦІНАМ!</t>
  </si>
  <si>
    <r>
      <t xml:space="preserve">ЗВЕРНІТЬ УВАГУ! 
</t>
    </r>
    <r>
      <rPr>
        <b/>
        <sz val="13"/>
        <color indexed="63"/>
        <rFont val="Calibri"/>
        <family val="2"/>
      </rPr>
      <t xml:space="preserve">Продукція, виділена </t>
    </r>
    <r>
      <rPr>
        <b/>
        <sz val="13"/>
        <color indexed="31"/>
        <rFont val="Calibri"/>
        <family val="2"/>
      </rPr>
      <t>сірим</t>
    </r>
    <r>
      <rPr>
        <b/>
        <sz val="13"/>
        <color indexed="63"/>
        <rFont val="Calibri"/>
        <family val="2"/>
      </rPr>
      <t xml:space="preserve"> кольором, на яку проставлені ціни є в наявності в обмеженій кількості. Її можна придбати
Лише по рекомендованій ціні.</t>
    </r>
  </si>
  <si>
    <t>рекомендованій ціні.</t>
  </si>
  <si>
    <t>Продукція сертифікована. Ми працюємо лише з легальним продуктом!</t>
  </si>
  <si>
    <t>Мінімальне замовлення від 1000 грн по відпускній ціні</t>
  </si>
  <si>
    <t>Продукція відвантажується протягом 2 днів з моменту узгодження замовлення і отримання оплати</t>
  </si>
  <si>
    <t>Будь ласка, плануйте свої замовлення завчасно.</t>
  </si>
  <si>
    <t>Фото</t>
  </si>
  <si>
    <t>Ціна (грн)</t>
  </si>
  <si>
    <t>Паперовий пакет з ручками (червоний), 230мм×100мм×320мм</t>
  </si>
  <si>
    <t>Крафт-пакет з дном (бурий), 265мм×135мм×60мм</t>
  </si>
  <si>
    <t>Крафт-пакет з дном (бурий), 195мм×85мм×58мм</t>
  </si>
  <si>
    <r>
      <t>Поліетиленовий пакет “банан” (білий), 300мм</t>
    </r>
    <r>
      <rPr>
        <sz val="13"/>
        <color indexed="63"/>
        <rFont val="Calibri"/>
        <family val="2"/>
      </rPr>
      <t>×</t>
    </r>
    <r>
      <rPr>
        <sz val="11"/>
        <color indexed="8"/>
        <rFont val="Calibri"/>
        <family val="2"/>
      </rPr>
      <t>400мм</t>
    </r>
  </si>
  <si>
    <t>Гофрокоробка велика (бурий), 250мм×200мм×250мм</t>
  </si>
  <si>
    <t>Гофрокоробка середня (бурий), 200мм×140мм×170мм</t>
  </si>
  <si>
    <t>Гофрокоробка маленька (бурий), 200мм×140мм×100мм</t>
  </si>
  <si>
    <t>Поштовий (кур`єрський) пакет для посилок з кишенею, 
240мм×320мм×40мм (без логотипу)</t>
  </si>
  <si>
    <t>Самоклейна кишеня для посилок, 240мм×180мм (без логотипу)</t>
  </si>
  <si>
    <t>Мірна мисочка для фарбування з ручкою (чорний пластик), 250мл 
(без логотипу)</t>
  </si>
  <si>
    <t>Пензлик для фарбування широкий (чорний)  (без логотипу)</t>
  </si>
  <si>
    <t>Пензлик для фарбування середній (чорний)  (без логотипу)</t>
  </si>
  <si>
    <t>Пензлик для фарбування комбінований з розчіскою (чорний)  
(без логотипу)</t>
  </si>
  <si>
    <t>Трафарети для тату хною (в асортименті), маленькі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</si>
</sst>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44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23"/>
      <name val="Calibri"/>
      <family val="2"/>
    </font>
    <font>
      <sz val="12"/>
      <color indexed="23"/>
      <name val="Calibri"/>
      <family val="2"/>
    </font>
    <font>
      <b/>
      <sz val="13"/>
      <color indexed="10"/>
      <name val="Calibri"/>
      <family val="2"/>
    </font>
    <font>
      <b/>
      <sz val="13"/>
      <color indexed="63"/>
      <name val="Calibri"/>
      <family val="2"/>
    </font>
    <font>
      <b/>
      <sz val="13"/>
      <color indexed="31"/>
      <name val="Calibri"/>
      <family val="2"/>
    </font>
    <font>
      <b/>
      <sz val="12"/>
      <color indexed="43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6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/>
    </xf>
    <xf numFmtId="164" fontId="0" fillId="0" borderId="0" xfId="0" applyFont="1" applyAlignment="1">
      <alignment/>
    </xf>
    <xf numFmtId="164" fontId="0" fillId="2" borderId="0" xfId="0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2" xfId="0" applyFont="1" applyBorder="1" applyAlignment="1" applyProtection="1">
      <alignment/>
      <protection/>
    </xf>
    <xf numFmtId="164" fontId="2" fillId="3" borderId="5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4" borderId="0" xfId="20" applyNumberFormat="1" applyFont="1" applyFill="1" applyAlignment="1">
      <alignment horizontal="left"/>
      <protection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5" fontId="4" fillId="4" borderId="0" xfId="20" applyNumberFormat="1" applyFont="1" applyFill="1" applyAlignment="1">
      <alignment horizontal="left"/>
      <protection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4" borderId="0" xfId="20" applyNumberFormat="1" applyFont="1" applyFill="1" applyBorder="1" applyAlignment="1">
      <alignment horizontal="left"/>
      <protection/>
    </xf>
    <xf numFmtId="164" fontId="3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1" fillId="0" borderId="2" xfId="0" applyFont="1" applyBorder="1" applyAlignment="1">
      <alignment/>
    </xf>
    <xf numFmtId="164" fontId="13" fillId="3" borderId="5" xfId="0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5" fontId="5" fillId="4" borderId="0" xfId="20" applyNumberFormat="1" applyFont="1" applyFill="1" applyAlignment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2" fillId="0" borderId="6" xfId="0" applyFont="1" applyBorder="1" applyAlignment="1">
      <alignment horizontal="left" vertical="center"/>
    </xf>
    <xf numFmtId="164" fontId="2" fillId="0" borderId="6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horizontal="center" wrapText="1"/>
    </xf>
    <xf numFmtId="164" fontId="9" fillId="0" borderId="8" xfId="0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9" fillId="5" borderId="9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19" fillId="3" borderId="2" xfId="0" applyFont="1" applyFill="1" applyBorder="1" applyAlignment="1">
      <alignment horizontal="center"/>
    </xf>
    <xf numFmtId="164" fontId="19" fillId="3" borderId="3" xfId="0" applyFont="1" applyFill="1" applyBorder="1" applyAlignment="1">
      <alignment horizontal="center"/>
    </xf>
    <xf numFmtId="164" fontId="20" fillId="0" borderId="2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20" fillId="0" borderId="2" xfId="0" applyFont="1" applyBorder="1" applyAlignment="1">
      <alignment/>
    </xf>
    <xf numFmtId="164" fontId="20" fillId="0" borderId="2" xfId="0" applyFont="1" applyBorder="1" applyAlignment="1">
      <alignment wrapText="1"/>
    </xf>
    <xf numFmtId="164" fontId="20" fillId="0" borderId="2" xfId="0" applyFont="1" applyBorder="1" applyAlignment="1">
      <alignment horizontal="left" wrapText="1"/>
    </xf>
    <xf numFmtId="164" fontId="7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9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9525</xdr:colOff>
      <xdr:row>4</xdr:row>
      <xdr:rowOff>476250</xdr:rowOff>
    </xdr:to>
    <xdr:pic>
      <xdr:nvPicPr>
        <xdr:cNvPr id="1" name="Зображенн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904875</xdr:colOff>
      <xdr:row>4</xdr:row>
      <xdr:rowOff>514350</xdr:rowOff>
    </xdr:to>
    <xdr:pic>
      <xdr:nvPicPr>
        <xdr:cNvPr id="2" name="Зображенн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8675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5</xdr:col>
      <xdr:colOff>114300</xdr:colOff>
      <xdr:row>7</xdr:row>
      <xdr:rowOff>28575</xdr:rowOff>
    </xdr:to>
    <xdr:pic>
      <xdr:nvPicPr>
        <xdr:cNvPr id="1" name="Зображенн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4295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</xdr:row>
      <xdr:rowOff>257175</xdr:rowOff>
    </xdr:from>
    <xdr:to>
      <xdr:col>1</xdr:col>
      <xdr:colOff>638175</xdr:colOff>
      <xdr:row>8</xdr:row>
      <xdr:rowOff>790575</xdr:rowOff>
    </xdr:to>
    <xdr:pic>
      <xdr:nvPicPr>
        <xdr:cNvPr id="2" name="Зображенн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62075"/>
          <a:ext cx="561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</xdr:row>
      <xdr:rowOff>0</xdr:rowOff>
    </xdr:from>
    <xdr:to>
      <xdr:col>1</xdr:col>
      <xdr:colOff>666750</xdr:colOff>
      <xdr:row>9</xdr:row>
      <xdr:rowOff>819150</xdr:rowOff>
    </xdr:to>
    <xdr:pic>
      <xdr:nvPicPr>
        <xdr:cNvPr id="3" name="Зображенн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276475"/>
          <a:ext cx="5905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</xdr:row>
      <xdr:rowOff>904875</xdr:rowOff>
    </xdr:from>
    <xdr:to>
      <xdr:col>1</xdr:col>
      <xdr:colOff>619125</xdr:colOff>
      <xdr:row>10</xdr:row>
      <xdr:rowOff>838200</xdr:rowOff>
    </xdr:to>
    <xdr:pic>
      <xdr:nvPicPr>
        <xdr:cNvPr id="4" name="Зображенн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3181350"/>
          <a:ext cx="5810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904875</xdr:rowOff>
    </xdr:from>
    <xdr:to>
      <xdr:col>1</xdr:col>
      <xdr:colOff>628650</xdr:colOff>
      <xdr:row>11</xdr:row>
      <xdr:rowOff>847725</xdr:rowOff>
    </xdr:to>
    <xdr:pic>
      <xdr:nvPicPr>
        <xdr:cNvPr id="5" name="Зображенн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95775" y="4095750"/>
          <a:ext cx="5048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11</xdr:row>
      <xdr:rowOff>885825</xdr:rowOff>
    </xdr:from>
    <xdr:to>
      <xdr:col>1</xdr:col>
      <xdr:colOff>647700</xdr:colOff>
      <xdr:row>12</xdr:row>
      <xdr:rowOff>723900</xdr:rowOff>
    </xdr:to>
    <xdr:pic>
      <xdr:nvPicPr>
        <xdr:cNvPr id="6" name="Зображенн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57675" y="5000625"/>
          <a:ext cx="5619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</xdr:row>
      <xdr:rowOff>838200</xdr:rowOff>
    </xdr:from>
    <xdr:to>
      <xdr:col>1</xdr:col>
      <xdr:colOff>657225</xdr:colOff>
      <xdr:row>13</xdr:row>
      <xdr:rowOff>781050</xdr:rowOff>
    </xdr:to>
    <xdr:pic>
      <xdr:nvPicPr>
        <xdr:cNvPr id="7" name="Зображенн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48150" y="5867400"/>
          <a:ext cx="5810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0</xdr:rowOff>
    </xdr:from>
    <xdr:to>
      <xdr:col>1</xdr:col>
      <xdr:colOff>638175</xdr:colOff>
      <xdr:row>14</xdr:row>
      <xdr:rowOff>742950</xdr:rowOff>
    </xdr:to>
    <xdr:pic>
      <xdr:nvPicPr>
        <xdr:cNvPr id="8" name="Зображенн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8150" y="6772275"/>
          <a:ext cx="5619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809625</xdr:rowOff>
    </xdr:from>
    <xdr:to>
      <xdr:col>1</xdr:col>
      <xdr:colOff>647700</xdr:colOff>
      <xdr:row>15</xdr:row>
      <xdr:rowOff>790575</xdr:rowOff>
    </xdr:to>
    <xdr:pic>
      <xdr:nvPicPr>
        <xdr:cNvPr id="9" name="Зображенн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7581900"/>
          <a:ext cx="5619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15</xdr:row>
      <xdr:rowOff>866775</xdr:rowOff>
    </xdr:from>
    <xdr:to>
      <xdr:col>1</xdr:col>
      <xdr:colOff>619125</xdr:colOff>
      <xdr:row>16</xdr:row>
      <xdr:rowOff>752475</xdr:rowOff>
    </xdr:to>
    <xdr:pic>
      <xdr:nvPicPr>
        <xdr:cNvPr id="10" name="Зображенн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8496300"/>
          <a:ext cx="5048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16</xdr:row>
      <xdr:rowOff>885825</xdr:rowOff>
    </xdr:from>
    <xdr:to>
      <xdr:col>1</xdr:col>
      <xdr:colOff>666750</xdr:colOff>
      <xdr:row>17</xdr:row>
      <xdr:rowOff>714375</xdr:rowOff>
    </xdr:to>
    <xdr:pic>
      <xdr:nvPicPr>
        <xdr:cNvPr id="11" name="Зображення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9410700"/>
          <a:ext cx="571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17</xdr:row>
      <xdr:rowOff>857250</xdr:rowOff>
    </xdr:from>
    <xdr:to>
      <xdr:col>1</xdr:col>
      <xdr:colOff>676275</xdr:colOff>
      <xdr:row>18</xdr:row>
      <xdr:rowOff>742950</xdr:rowOff>
    </xdr:to>
    <xdr:pic>
      <xdr:nvPicPr>
        <xdr:cNvPr id="12" name="Зображення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10296525"/>
          <a:ext cx="581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18</xdr:row>
      <xdr:rowOff>876300</xdr:rowOff>
    </xdr:from>
    <xdr:to>
      <xdr:col>1</xdr:col>
      <xdr:colOff>619125</xdr:colOff>
      <xdr:row>19</xdr:row>
      <xdr:rowOff>857250</xdr:rowOff>
    </xdr:to>
    <xdr:pic>
      <xdr:nvPicPr>
        <xdr:cNvPr id="13" name="Зображення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76725" y="11182350"/>
          <a:ext cx="5143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20</xdr:row>
      <xdr:rowOff>9525</xdr:rowOff>
    </xdr:from>
    <xdr:to>
      <xdr:col>1</xdr:col>
      <xdr:colOff>676275</xdr:colOff>
      <xdr:row>20</xdr:row>
      <xdr:rowOff>885825</xdr:rowOff>
    </xdr:to>
    <xdr:pic>
      <xdr:nvPicPr>
        <xdr:cNvPr id="14" name="Зображення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05300" y="12172950"/>
          <a:ext cx="542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85725</xdr:rowOff>
    </xdr:from>
    <xdr:to>
      <xdr:col>1</xdr:col>
      <xdr:colOff>590550</xdr:colOff>
      <xdr:row>21</xdr:row>
      <xdr:rowOff>866775</xdr:rowOff>
    </xdr:to>
    <xdr:pic>
      <xdr:nvPicPr>
        <xdr:cNvPr id="15" name="Зображення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38625" y="13239750"/>
          <a:ext cx="5238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990600</xdr:rowOff>
    </xdr:from>
    <xdr:to>
      <xdr:col>1</xdr:col>
      <xdr:colOff>628650</xdr:colOff>
      <xdr:row>22</xdr:row>
      <xdr:rowOff>809625</xdr:rowOff>
    </xdr:to>
    <xdr:pic>
      <xdr:nvPicPr>
        <xdr:cNvPr id="16" name="Изображения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81475" y="14144625"/>
          <a:ext cx="619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590550</xdr:colOff>
      <xdr:row>23</xdr:row>
      <xdr:rowOff>1171575</xdr:rowOff>
    </xdr:to>
    <xdr:pic>
      <xdr:nvPicPr>
        <xdr:cNvPr id="17" name="Изображения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71950" y="15135225"/>
          <a:ext cx="5905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762000</xdr:colOff>
      <xdr:row>25</xdr:row>
      <xdr:rowOff>9525</xdr:rowOff>
    </xdr:to>
    <xdr:pic>
      <xdr:nvPicPr>
        <xdr:cNvPr id="18" name="Изображения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71950" y="16316325"/>
          <a:ext cx="7620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I154"/>
  <sheetViews>
    <sheetView tabSelected="1" view="pageBreakPreview" zoomScale="89" zoomScaleSheetLayoutView="89" workbookViewId="0" topLeftCell="A1">
      <pane ySplit="6" topLeftCell="A40" activePane="bottomLeft" state="frozen"/>
      <selection pane="topLeft" activeCell="A1" sqref="A1"/>
      <selection pane="bottomLeft" activeCell="I121" sqref="I121"/>
    </sheetView>
  </sheetViews>
  <sheetFormatPr defaultColWidth="11.421875" defaultRowHeight="15"/>
  <cols>
    <col min="1" max="1" width="53.7109375" style="1" customWidth="1"/>
    <col min="2" max="2" width="17.140625" style="2" customWidth="1"/>
    <col min="3" max="4" width="9.28125" style="0" customWidth="1"/>
    <col min="5" max="5" width="13.57421875" style="1" customWidth="1"/>
    <col min="6" max="6" width="12.57421875" style="3" customWidth="1"/>
    <col min="7" max="7" width="12.8515625" style="3" customWidth="1"/>
  </cols>
  <sheetData>
    <row r="1" spans="1:7" ht="14.25" customHeight="1">
      <c r="A1" s="4"/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40.5" customHeight="1">
      <c r="A5" s="4"/>
      <c r="B5" s="4"/>
      <c r="C5" s="4"/>
      <c r="D5" s="4"/>
      <c r="E5" s="4"/>
      <c r="F5" s="4"/>
      <c r="G5" s="4"/>
    </row>
    <row r="6" spans="1:7" ht="24.75" customHeight="1">
      <c r="A6" s="5" t="s">
        <v>0</v>
      </c>
      <c r="B6" s="6" t="s">
        <v>1</v>
      </c>
      <c r="C6" s="5" t="s">
        <v>2</v>
      </c>
      <c r="D6" s="5" t="s">
        <v>3</v>
      </c>
      <c r="E6" s="5" t="s">
        <v>4</v>
      </c>
      <c r="F6" s="7" t="s">
        <v>5</v>
      </c>
      <c r="G6" s="5" t="s">
        <v>6</v>
      </c>
    </row>
    <row r="7" spans="1:7" ht="12.75">
      <c r="A7" s="8" t="s">
        <v>7</v>
      </c>
      <c r="B7" s="8"/>
      <c r="C7" s="8"/>
      <c r="D7" s="8"/>
      <c r="E7" s="8"/>
      <c r="F7" s="9"/>
      <c r="G7" s="10"/>
    </row>
    <row r="8" spans="1:7" ht="12.75">
      <c r="A8" s="11" t="s">
        <v>8</v>
      </c>
      <c r="B8" s="12">
        <v>4820164540053</v>
      </c>
      <c r="C8" s="3">
        <v>218</v>
      </c>
      <c r="D8" s="13">
        <f>C8-(C8*0.15)</f>
        <v>185.3</v>
      </c>
      <c r="E8" s="14">
        <v>153</v>
      </c>
      <c r="F8" s="15"/>
      <c r="G8" s="10">
        <f aca="true" t="shared" si="0" ref="G8:G71">IF((E8*F8)&gt;0,(E8*F8),"")</f>
      </c>
    </row>
    <row r="9" spans="1:7" ht="12.75">
      <c r="A9" s="11" t="s">
        <v>9</v>
      </c>
      <c r="B9" s="12">
        <v>4820164540077</v>
      </c>
      <c r="C9" s="3">
        <v>218</v>
      </c>
      <c r="D9" s="13">
        <f>C9-(C9*0.15)</f>
        <v>185.3</v>
      </c>
      <c r="E9" s="14">
        <v>153</v>
      </c>
      <c r="F9" s="15"/>
      <c r="G9" s="10">
        <f t="shared" si="0"/>
      </c>
    </row>
    <row r="10" spans="1:7" ht="12.75">
      <c r="A10" s="11" t="s">
        <v>10</v>
      </c>
      <c r="B10" s="12">
        <v>4820164540060</v>
      </c>
      <c r="C10" s="3">
        <v>218</v>
      </c>
      <c r="D10" s="13">
        <f>C10-(C10*0.15)</f>
        <v>185.3</v>
      </c>
      <c r="E10" s="14">
        <v>153</v>
      </c>
      <c r="F10" s="15"/>
      <c r="G10" s="10">
        <f t="shared" si="0"/>
      </c>
    </row>
    <row r="11" spans="1:7" ht="12.75">
      <c r="A11" s="11" t="s">
        <v>11</v>
      </c>
      <c r="B11" s="12">
        <v>4820164540633</v>
      </c>
      <c r="C11" s="3">
        <v>218</v>
      </c>
      <c r="D11" s="13">
        <f>C11-(C11*0.15)</f>
        <v>185.3</v>
      </c>
      <c r="E11" s="14">
        <v>153</v>
      </c>
      <c r="F11" s="15"/>
      <c r="G11" s="10">
        <f t="shared" si="0"/>
      </c>
    </row>
    <row r="12" spans="1:7" ht="12.75">
      <c r="A12" s="11" t="s">
        <v>12</v>
      </c>
      <c r="B12" s="12">
        <v>4820164540084</v>
      </c>
      <c r="C12" s="3">
        <v>172</v>
      </c>
      <c r="D12" s="13">
        <f>C12-(C12*0.15)</f>
        <v>146.2</v>
      </c>
      <c r="E12" s="16">
        <v>120</v>
      </c>
      <c r="F12" s="15"/>
      <c r="G12" s="10">
        <f t="shared" si="0"/>
      </c>
    </row>
    <row r="13" spans="1:7" s="3" customFormat="1" ht="12.75">
      <c r="A13" s="11" t="s">
        <v>13</v>
      </c>
      <c r="B13" s="12">
        <v>4820164540657</v>
      </c>
      <c r="C13" s="3">
        <v>133</v>
      </c>
      <c r="D13" s="13">
        <v>113</v>
      </c>
      <c r="E13" s="3">
        <v>93</v>
      </c>
      <c r="F13" s="15"/>
      <c r="G13" s="10">
        <f t="shared" si="0"/>
      </c>
    </row>
    <row r="14" spans="1:8" s="3" customFormat="1" ht="12.75">
      <c r="A14" s="11" t="s">
        <v>14</v>
      </c>
      <c r="B14" s="12">
        <v>4820164540664</v>
      </c>
      <c r="C14" s="3">
        <v>125</v>
      </c>
      <c r="D14" s="13">
        <v>106</v>
      </c>
      <c r="E14" s="17">
        <v>88</v>
      </c>
      <c r="F14" s="15"/>
      <c r="G14" s="10">
        <f t="shared" si="0"/>
      </c>
      <c r="H14" s="18"/>
    </row>
    <row r="15" spans="1:7" ht="12.75">
      <c r="A15" s="19" t="s">
        <v>15</v>
      </c>
      <c r="B15" s="19"/>
      <c r="C15" s="19"/>
      <c r="D15" s="19"/>
      <c r="E15" s="19"/>
      <c r="F15" s="15"/>
      <c r="G15" s="10">
        <f t="shared" si="0"/>
      </c>
    </row>
    <row r="16" spans="1:7" ht="12.75">
      <c r="A16" s="11" t="s">
        <v>16</v>
      </c>
      <c r="B16" s="12">
        <v>4820164540046</v>
      </c>
      <c r="C16" s="3">
        <v>231</v>
      </c>
      <c r="D16" s="13">
        <f>C16-(C16*0.15)</f>
        <v>196.35</v>
      </c>
      <c r="E16" s="14">
        <v>162</v>
      </c>
      <c r="F16" s="15"/>
      <c r="G16" s="10">
        <f t="shared" si="0"/>
      </c>
    </row>
    <row r="17" spans="1:7" ht="12.75">
      <c r="A17" s="11" t="s">
        <v>17</v>
      </c>
      <c r="B17" s="12">
        <v>4820164540022</v>
      </c>
      <c r="C17" s="3">
        <v>231</v>
      </c>
      <c r="D17" s="13">
        <f>C17-(C17*0.15)</f>
        <v>196.35</v>
      </c>
      <c r="E17" s="14">
        <v>162</v>
      </c>
      <c r="F17" s="15"/>
      <c r="G17" s="10">
        <f t="shared" si="0"/>
      </c>
    </row>
    <row r="18" spans="1:7" ht="12.75">
      <c r="A18" s="11" t="s">
        <v>18</v>
      </c>
      <c r="B18" s="12">
        <v>4820164540039</v>
      </c>
      <c r="C18" s="3">
        <v>231</v>
      </c>
      <c r="D18" s="13">
        <f>C18-(C18*0.15)</f>
        <v>196.35</v>
      </c>
      <c r="E18" s="14">
        <v>162</v>
      </c>
      <c r="F18" s="15"/>
      <c r="G18" s="10">
        <f t="shared" si="0"/>
      </c>
    </row>
    <row r="19" spans="1:7" s="3" customFormat="1" ht="14.25" customHeight="1">
      <c r="A19" s="11" t="s">
        <v>19</v>
      </c>
      <c r="B19" s="12">
        <v>4820164540572</v>
      </c>
      <c r="C19" s="3">
        <v>231</v>
      </c>
      <c r="D19" s="13">
        <v>196</v>
      </c>
      <c r="E19" s="16">
        <v>162</v>
      </c>
      <c r="F19" s="15"/>
      <c r="G19" s="10">
        <f t="shared" si="0"/>
      </c>
    </row>
    <row r="20" spans="1:7" s="20" customFormat="1" ht="14.25" customHeight="1">
      <c r="A20" s="11" t="s">
        <v>20</v>
      </c>
      <c r="B20" s="12">
        <v>4820164540596</v>
      </c>
      <c r="C20" s="3">
        <v>231</v>
      </c>
      <c r="D20" s="13">
        <f>C20-(C20*0.15)</f>
        <v>196.35</v>
      </c>
      <c r="E20" s="16">
        <v>162</v>
      </c>
      <c r="F20" s="15"/>
      <c r="G20" s="10">
        <f t="shared" si="0"/>
      </c>
    </row>
    <row r="21" spans="1:7" ht="14.25" customHeight="1">
      <c r="A21" s="11" t="s">
        <v>21</v>
      </c>
      <c r="B21" s="12">
        <v>4820164540619</v>
      </c>
      <c r="C21" s="3">
        <v>231</v>
      </c>
      <c r="D21" s="13">
        <f>C21-(C21*0.15)</f>
        <v>196.35</v>
      </c>
      <c r="E21" s="14">
        <v>162</v>
      </c>
      <c r="F21" s="15"/>
      <c r="G21" s="10">
        <f t="shared" si="0"/>
      </c>
    </row>
    <row r="22" spans="1:7" ht="14.25" customHeight="1">
      <c r="A22" s="21" t="s">
        <v>22</v>
      </c>
      <c r="B22" s="12">
        <v>4820164540015</v>
      </c>
      <c r="C22" s="3">
        <v>231</v>
      </c>
      <c r="D22" s="13">
        <f>C22-(C22*0.15)</f>
        <v>196.35</v>
      </c>
      <c r="E22" s="14">
        <v>162</v>
      </c>
      <c r="F22" s="15"/>
      <c r="G22" s="10">
        <f t="shared" si="0"/>
      </c>
    </row>
    <row r="23" spans="1:7" ht="14.25" customHeight="1">
      <c r="A23" s="22" t="s">
        <v>23</v>
      </c>
      <c r="B23" s="22"/>
      <c r="C23" s="22"/>
      <c r="D23" s="22"/>
      <c r="E23" s="22"/>
      <c r="F23" s="15"/>
      <c r="G23" s="10">
        <f t="shared" si="0"/>
      </c>
    </row>
    <row r="24" spans="1:7" s="3" customFormat="1" ht="14.25" customHeight="1">
      <c r="A24" s="21" t="s">
        <v>24</v>
      </c>
      <c r="B24" s="12">
        <v>4820164540671</v>
      </c>
      <c r="C24" s="3">
        <v>126</v>
      </c>
      <c r="D24" s="13">
        <f aca="true" t="shared" si="1" ref="D24:D31">C24-(C24*0.15)</f>
        <v>107.1</v>
      </c>
      <c r="E24" s="16">
        <v>88</v>
      </c>
      <c r="F24" s="15"/>
      <c r="G24" s="10">
        <f t="shared" si="0"/>
      </c>
    </row>
    <row r="25" spans="1:7" ht="14.25" customHeight="1">
      <c r="A25" s="21" t="s">
        <v>25</v>
      </c>
      <c r="B25" s="12">
        <v>4820164540107</v>
      </c>
      <c r="C25" s="3">
        <v>105</v>
      </c>
      <c r="D25" s="13">
        <f t="shared" si="1"/>
        <v>89.25</v>
      </c>
      <c r="E25" s="17">
        <v>74</v>
      </c>
      <c r="F25" s="15"/>
      <c r="G25" s="10">
        <f t="shared" si="0"/>
      </c>
    </row>
    <row r="26" spans="1:7" ht="14.25" customHeight="1">
      <c r="A26" s="21" t="s">
        <v>26</v>
      </c>
      <c r="B26" s="12">
        <v>4820164540091</v>
      </c>
      <c r="C26" s="3">
        <v>110</v>
      </c>
      <c r="D26" s="13">
        <f t="shared" si="1"/>
        <v>93.5</v>
      </c>
      <c r="E26" s="17">
        <v>77</v>
      </c>
      <c r="F26" s="15"/>
      <c r="G26" s="10">
        <f t="shared" si="0"/>
      </c>
    </row>
    <row r="27" spans="1:7" ht="14.25" customHeight="1">
      <c r="A27" s="21" t="s">
        <v>27</v>
      </c>
      <c r="B27" s="12">
        <v>4820164540718</v>
      </c>
      <c r="C27" s="3">
        <v>90</v>
      </c>
      <c r="D27" s="13">
        <f t="shared" si="1"/>
        <v>76.5</v>
      </c>
      <c r="E27" s="17">
        <v>63</v>
      </c>
      <c r="F27" s="15"/>
      <c r="G27" s="10">
        <f t="shared" si="0"/>
      </c>
    </row>
    <row r="28" spans="1:7" ht="14.25" customHeight="1">
      <c r="A28" s="21" t="s">
        <v>28</v>
      </c>
      <c r="B28" s="12">
        <v>4820164540725</v>
      </c>
      <c r="C28" s="3">
        <v>90</v>
      </c>
      <c r="D28" s="13">
        <f t="shared" si="1"/>
        <v>76.5</v>
      </c>
      <c r="E28" s="17">
        <v>63</v>
      </c>
      <c r="F28" s="15"/>
      <c r="G28" s="10">
        <f t="shared" si="0"/>
      </c>
    </row>
    <row r="29" spans="1:7" ht="14.25" customHeight="1">
      <c r="A29" s="21" t="s">
        <v>29</v>
      </c>
      <c r="B29" s="12">
        <v>4820164540688</v>
      </c>
      <c r="C29" s="3">
        <v>90</v>
      </c>
      <c r="D29" s="13">
        <f t="shared" si="1"/>
        <v>76.5</v>
      </c>
      <c r="E29" s="17">
        <v>63</v>
      </c>
      <c r="F29" s="15"/>
      <c r="G29" s="10">
        <f t="shared" si="0"/>
      </c>
    </row>
    <row r="30" spans="1:7" ht="14.25" customHeight="1">
      <c r="A30" s="21" t="s">
        <v>30</v>
      </c>
      <c r="B30" s="12">
        <v>4820164540695</v>
      </c>
      <c r="C30" s="3">
        <v>90</v>
      </c>
      <c r="D30" s="13">
        <f t="shared" si="1"/>
        <v>76.5</v>
      </c>
      <c r="E30" s="17">
        <v>63</v>
      </c>
      <c r="F30" s="15"/>
      <c r="G30" s="10">
        <f t="shared" si="0"/>
      </c>
    </row>
    <row r="31" spans="1:7" s="25" customFormat="1" ht="14.25" customHeight="1">
      <c r="A31" s="23" t="s">
        <v>31</v>
      </c>
      <c r="B31" s="24">
        <v>4820164540701</v>
      </c>
      <c r="C31" s="25">
        <v>90</v>
      </c>
      <c r="D31" s="13">
        <f t="shared" si="1"/>
        <v>76.5</v>
      </c>
      <c r="E31" s="26">
        <v>63</v>
      </c>
      <c r="F31" s="15"/>
      <c r="G31" s="10">
        <f t="shared" si="0"/>
      </c>
    </row>
    <row r="32" spans="1:8" ht="12.75">
      <c r="A32" s="22" t="s">
        <v>32</v>
      </c>
      <c r="B32" s="22"/>
      <c r="C32" s="22"/>
      <c r="D32" s="22"/>
      <c r="E32" s="22"/>
      <c r="F32" s="15"/>
      <c r="G32" s="10">
        <f t="shared" si="0"/>
      </c>
      <c r="H32" s="27"/>
    </row>
    <row r="33" spans="1:8" ht="12.75">
      <c r="A33" s="28" t="s">
        <v>33</v>
      </c>
      <c r="B33" s="12">
        <v>4820164540374</v>
      </c>
      <c r="C33" s="3">
        <v>219</v>
      </c>
      <c r="D33" s="29">
        <f>C33-(C33*0.15)</f>
        <v>186.15</v>
      </c>
      <c r="E33" s="14">
        <v>153</v>
      </c>
      <c r="F33" s="15"/>
      <c r="G33" s="10">
        <f t="shared" si="0"/>
      </c>
      <c r="H33" s="27"/>
    </row>
    <row r="34" spans="1:8" s="3" customFormat="1" ht="12.75">
      <c r="A34" s="28" t="s">
        <v>34</v>
      </c>
      <c r="B34" s="12">
        <v>4820164540411</v>
      </c>
      <c r="C34" s="3">
        <v>219</v>
      </c>
      <c r="D34" s="29">
        <v>186</v>
      </c>
      <c r="E34" s="14">
        <v>153</v>
      </c>
      <c r="F34" s="15"/>
      <c r="G34" s="10">
        <f t="shared" si="0"/>
      </c>
      <c r="H34" s="18"/>
    </row>
    <row r="35" spans="1:8" ht="12.75">
      <c r="A35" s="28" t="s">
        <v>35</v>
      </c>
      <c r="B35" s="12">
        <v>4820164540398</v>
      </c>
      <c r="C35" s="3">
        <v>219</v>
      </c>
      <c r="D35" s="29">
        <f>C35-(C35*0.15)</f>
        <v>186.15</v>
      </c>
      <c r="E35" s="14">
        <v>153</v>
      </c>
      <c r="F35" s="15"/>
      <c r="G35" s="10">
        <f t="shared" si="0"/>
      </c>
      <c r="H35" s="27"/>
    </row>
    <row r="36" spans="1:8" ht="12.75">
      <c r="A36" s="28" t="s">
        <v>36</v>
      </c>
      <c r="B36" s="12">
        <v>4820164540350</v>
      </c>
      <c r="C36" s="3">
        <v>219</v>
      </c>
      <c r="D36" s="29">
        <f>C36-(C36*0.15)</f>
        <v>186.15</v>
      </c>
      <c r="E36" s="14">
        <v>153</v>
      </c>
      <c r="F36" s="15"/>
      <c r="G36" s="10">
        <f t="shared" si="0"/>
      </c>
      <c r="H36" s="27"/>
    </row>
    <row r="37" spans="1:7" ht="12.75">
      <c r="A37" s="22" t="s">
        <v>37</v>
      </c>
      <c r="B37" s="22"/>
      <c r="C37" s="22"/>
      <c r="D37" s="22"/>
      <c r="E37" s="22"/>
      <c r="F37" s="15"/>
      <c r="G37" s="10">
        <f t="shared" si="0"/>
      </c>
    </row>
    <row r="38" spans="1:7" ht="12.75">
      <c r="A38" s="28" t="s">
        <v>38</v>
      </c>
      <c r="B38" s="12">
        <v>4820164540749</v>
      </c>
      <c r="C38" s="3">
        <v>207</v>
      </c>
      <c r="D38" s="29">
        <f>C38-(C38*0.15)</f>
        <v>175.95</v>
      </c>
      <c r="E38" s="30">
        <v>145</v>
      </c>
      <c r="F38" s="15"/>
      <c r="G38" s="10">
        <f t="shared" si="0"/>
      </c>
    </row>
    <row r="39" spans="1:7" ht="12.75">
      <c r="A39" s="28" t="s">
        <v>39</v>
      </c>
      <c r="B39" s="12">
        <v>4820164540756</v>
      </c>
      <c r="C39" s="3">
        <v>207</v>
      </c>
      <c r="D39" s="29">
        <f>C39-(C39*0.15)</f>
        <v>175.95</v>
      </c>
      <c r="E39" s="30">
        <v>145</v>
      </c>
      <c r="F39" s="15"/>
      <c r="G39" s="10">
        <f t="shared" si="0"/>
      </c>
    </row>
    <row r="40" spans="1:7" ht="12.75">
      <c r="A40" s="28" t="s">
        <v>40</v>
      </c>
      <c r="B40" s="31">
        <v>4820164540732</v>
      </c>
      <c r="C40" s="3">
        <v>207</v>
      </c>
      <c r="D40" s="29">
        <f>C40-(C40*0.15)</f>
        <v>175.95</v>
      </c>
      <c r="E40" s="30">
        <v>145</v>
      </c>
      <c r="F40" s="15"/>
      <c r="G40" s="10">
        <f t="shared" si="0"/>
      </c>
    </row>
    <row r="41" spans="1:7" ht="12.75">
      <c r="A41" s="28" t="s">
        <v>41</v>
      </c>
      <c r="B41" s="31">
        <v>4820164540763</v>
      </c>
      <c r="C41" s="3">
        <v>207</v>
      </c>
      <c r="D41" s="29">
        <f>C41-(C41*0.15)</f>
        <v>175.95</v>
      </c>
      <c r="E41" s="30">
        <v>145</v>
      </c>
      <c r="F41" s="15"/>
      <c r="G41" s="10">
        <f t="shared" si="0"/>
      </c>
    </row>
    <row r="42" spans="1:7" ht="12.75">
      <c r="A42" s="19" t="s">
        <v>42</v>
      </c>
      <c r="B42" s="19"/>
      <c r="C42" s="19"/>
      <c r="D42" s="19"/>
      <c r="E42" s="19"/>
      <c r="F42" s="15"/>
      <c r="G42" s="10">
        <f t="shared" si="0"/>
      </c>
    </row>
    <row r="43" spans="1:7" ht="12.75">
      <c r="A43" s="21" t="s">
        <v>43</v>
      </c>
      <c r="B43" s="12">
        <v>4820164540527</v>
      </c>
      <c r="C43" s="3">
        <v>138</v>
      </c>
      <c r="D43" s="29">
        <f aca="true" t="shared" si="2" ref="D43:D54">C43-(C43*0.15)</f>
        <v>117.3</v>
      </c>
      <c r="E43" s="30">
        <v>97</v>
      </c>
      <c r="F43" s="15"/>
      <c r="G43" s="10">
        <f t="shared" si="0"/>
      </c>
    </row>
    <row r="44" spans="1:8" ht="12.75">
      <c r="A44" s="21" t="s">
        <v>44</v>
      </c>
      <c r="B44" s="12">
        <v>4820164540329</v>
      </c>
      <c r="C44" s="3">
        <v>242</v>
      </c>
      <c r="D44" s="29">
        <f t="shared" si="2"/>
        <v>205.7</v>
      </c>
      <c r="E44" s="30">
        <v>169</v>
      </c>
      <c r="F44" s="15"/>
      <c r="G44" s="10">
        <f t="shared" si="0"/>
      </c>
      <c r="H44" s="27"/>
    </row>
    <row r="45" spans="1:8" s="20" customFormat="1" ht="12.75">
      <c r="A45" s="21" t="s">
        <v>45</v>
      </c>
      <c r="B45" s="12">
        <v>4820164540541</v>
      </c>
      <c r="C45" s="3">
        <v>138</v>
      </c>
      <c r="D45" s="29">
        <f t="shared" si="2"/>
        <v>117.3</v>
      </c>
      <c r="E45" s="30">
        <v>97</v>
      </c>
      <c r="F45" s="15"/>
      <c r="G45" s="10">
        <f t="shared" si="0"/>
      </c>
      <c r="H45" s="32"/>
    </row>
    <row r="46" spans="1:8" ht="12.75">
      <c r="A46" s="21" t="s">
        <v>46</v>
      </c>
      <c r="B46" s="12">
        <v>4820164540336</v>
      </c>
      <c r="C46" s="3">
        <v>242</v>
      </c>
      <c r="D46" s="29">
        <f t="shared" si="2"/>
        <v>205.7</v>
      </c>
      <c r="E46" s="30">
        <v>169</v>
      </c>
      <c r="F46" s="15"/>
      <c r="G46" s="10">
        <f t="shared" si="0"/>
      </c>
      <c r="H46" s="27"/>
    </row>
    <row r="47" spans="1:8" ht="12.75">
      <c r="A47" s="21" t="s">
        <v>47</v>
      </c>
      <c r="B47" s="12">
        <v>4820164540565</v>
      </c>
      <c r="C47" s="3">
        <v>138</v>
      </c>
      <c r="D47" s="29">
        <f t="shared" si="2"/>
        <v>117.3</v>
      </c>
      <c r="E47" s="30">
        <v>97</v>
      </c>
      <c r="F47" s="15"/>
      <c r="G47" s="10">
        <f t="shared" si="0"/>
      </c>
      <c r="H47" s="27"/>
    </row>
    <row r="48" spans="1:8" ht="12.75">
      <c r="A48" s="21" t="s">
        <v>48</v>
      </c>
      <c r="B48" s="12">
        <v>4820164540343</v>
      </c>
      <c r="C48" s="3">
        <v>242</v>
      </c>
      <c r="D48" s="29">
        <f t="shared" si="2"/>
        <v>205.7</v>
      </c>
      <c r="E48" s="30">
        <v>169</v>
      </c>
      <c r="F48" s="15"/>
      <c r="G48" s="10">
        <f t="shared" si="0"/>
      </c>
      <c r="H48" s="27"/>
    </row>
    <row r="49" spans="1:8" ht="12.75">
      <c r="A49" s="21" t="s">
        <v>49</v>
      </c>
      <c r="B49" s="12">
        <v>4820164540497</v>
      </c>
      <c r="C49" s="3">
        <v>100</v>
      </c>
      <c r="D49" s="29">
        <f t="shared" si="2"/>
        <v>85</v>
      </c>
      <c r="E49" s="30">
        <v>70</v>
      </c>
      <c r="F49" s="15"/>
      <c r="G49" s="10">
        <f t="shared" si="0"/>
      </c>
      <c r="H49" s="27"/>
    </row>
    <row r="50" spans="1:8" ht="12.75">
      <c r="A50" s="21" t="s">
        <v>50</v>
      </c>
      <c r="B50" s="12">
        <v>4820164540312</v>
      </c>
      <c r="C50" s="3">
        <v>173</v>
      </c>
      <c r="D50" s="29">
        <f t="shared" si="2"/>
        <v>147.05</v>
      </c>
      <c r="E50" s="3">
        <v>121</v>
      </c>
      <c r="F50" s="15"/>
      <c r="G50" s="10">
        <f t="shared" si="0"/>
      </c>
      <c r="H50" s="27"/>
    </row>
    <row r="51" spans="1:8" s="34" customFormat="1" ht="12.75">
      <c r="A51" s="21" t="s">
        <v>51</v>
      </c>
      <c r="B51" s="12">
        <v>4820164540831</v>
      </c>
      <c r="C51" s="3">
        <v>250</v>
      </c>
      <c r="D51" s="29">
        <f t="shared" si="2"/>
        <v>212.5</v>
      </c>
      <c r="E51" s="3">
        <v>175</v>
      </c>
      <c r="F51" s="15"/>
      <c r="G51" s="10">
        <f t="shared" si="0"/>
      </c>
      <c r="H51" s="33"/>
    </row>
    <row r="52" spans="1:8" ht="12.75">
      <c r="A52" s="21" t="s">
        <v>52</v>
      </c>
      <c r="B52" s="12">
        <v>4820164540824</v>
      </c>
      <c r="C52" s="3">
        <v>250</v>
      </c>
      <c r="D52" s="29">
        <f t="shared" si="2"/>
        <v>212.5</v>
      </c>
      <c r="E52" s="3">
        <v>175</v>
      </c>
      <c r="F52" s="15"/>
      <c r="G52" s="10">
        <f t="shared" si="0"/>
      </c>
      <c r="H52" s="27"/>
    </row>
    <row r="53" spans="1:8" ht="12.75">
      <c r="A53" s="21" t="s">
        <v>53</v>
      </c>
      <c r="B53" s="12">
        <v>4820164540787</v>
      </c>
      <c r="C53" s="3">
        <v>142</v>
      </c>
      <c r="D53" s="29">
        <f t="shared" si="2"/>
        <v>120.7</v>
      </c>
      <c r="E53" s="17">
        <v>99</v>
      </c>
      <c r="F53" s="15"/>
      <c r="G53" s="10">
        <f t="shared" si="0"/>
      </c>
      <c r="H53" s="27"/>
    </row>
    <row r="54" spans="1:8" ht="16.5" customHeight="1">
      <c r="A54" s="21" t="s">
        <v>54</v>
      </c>
      <c r="B54" s="12">
        <v>4820164540770</v>
      </c>
      <c r="C54" s="3">
        <v>187</v>
      </c>
      <c r="D54" s="29">
        <f t="shared" si="2"/>
        <v>158.95</v>
      </c>
      <c r="E54" s="17">
        <v>130</v>
      </c>
      <c r="F54" s="15"/>
      <c r="G54" s="10">
        <f t="shared" si="0"/>
      </c>
      <c r="H54" s="27"/>
    </row>
    <row r="55" spans="1:8" s="3" customFormat="1" ht="12.75">
      <c r="A55" s="21" t="s">
        <v>55</v>
      </c>
      <c r="B55" s="12">
        <v>4820164540794</v>
      </c>
      <c r="C55" s="3">
        <v>127</v>
      </c>
      <c r="D55" s="29">
        <v>108</v>
      </c>
      <c r="E55" s="17">
        <v>89</v>
      </c>
      <c r="F55" s="15"/>
      <c r="G55" s="10">
        <f t="shared" si="0"/>
      </c>
      <c r="H55" s="18"/>
    </row>
    <row r="56" spans="1:8" s="3" customFormat="1" ht="12.75">
      <c r="A56" s="21" t="s">
        <v>56</v>
      </c>
      <c r="B56" s="12">
        <v>4820164541029</v>
      </c>
      <c r="C56" s="3">
        <v>150</v>
      </c>
      <c r="D56" s="29">
        <f>C56-(C56*0.15)</f>
        <v>127.5</v>
      </c>
      <c r="E56" s="17">
        <v>105</v>
      </c>
      <c r="F56" s="15"/>
      <c r="G56" s="10">
        <f t="shared" si="0"/>
      </c>
      <c r="H56" s="18"/>
    </row>
    <row r="57" spans="1:8" s="3" customFormat="1" ht="12.75">
      <c r="A57" s="21" t="s">
        <v>57</v>
      </c>
      <c r="B57" s="12">
        <v>4820164540800</v>
      </c>
      <c r="C57" s="3">
        <v>127</v>
      </c>
      <c r="D57" s="29">
        <f>C57-(C57*0.15)</f>
        <v>107.95</v>
      </c>
      <c r="E57" s="17">
        <v>89</v>
      </c>
      <c r="F57" s="15"/>
      <c r="G57" s="10">
        <f t="shared" si="0"/>
      </c>
      <c r="H57" s="18"/>
    </row>
    <row r="58" spans="1:8" s="3" customFormat="1" ht="12.75">
      <c r="A58" s="21" t="s">
        <v>58</v>
      </c>
      <c r="B58" s="12">
        <v>4820164541036</v>
      </c>
      <c r="C58" s="3">
        <v>150</v>
      </c>
      <c r="D58" s="29">
        <f>C58-(C58*0.15)</f>
        <v>127.5</v>
      </c>
      <c r="E58" s="17">
        <v>105</v>
      </c>
      <c r="F58" s="15"/>
      <c r="G58" s="10">
        <f t="shared" si="0"/>
      </c>
      <c r="H58" s="18"/>
    </row>
    <row r="59" spans="1:8" s="35" customFormat="1" ht="12.75">
      <c r="A59" s="30" t="s">
        <v>59</v>
      </c>
      <c r="B59" s="12">
        <v>4820164540817</v>
      </c>
      <c r="C59" s="35">
        <v>127</v>
      </c>
      <c r="D59" s="29">
        <f>C59-(C59*0.15)</f>
        <v>107.95</v>
      </c>
      <c r="E59" s="29">
        <v>89</v>
      </c>
      <c r="F59" s="36"/>
      <c r="G59" s="10">
        <f t="shared" si="0"/>
      </c>
      <c r="H59" s="37"/>
    </row>
    <row r="60" spans="1:8" s="35" customFormat="1" ht="12.75">
      <c r="A60" s="30" t="s">
        <v>60</v>
      </c>
      <c r="B60" s="12">
        <v>4820164541043</v>
      </c>
      <c r="C60" s="35">
        <v>150</v>
      </c>
      <c r="D60" s="29">
        <f>C60-(C60*0.15)</f>
        <v>127.5</v>
      </c>
      <c r="E60" s="29">
        <v>105</v>
      </c>
      <c r="F60" s="36"/>
      <c r="G60" s="10">
        <f t="shared" si="0"/>
      </c>
      <c r="H60" s="37"/>
    </row>
    <row r="61" spans="1:8" ht="12.75">
      <c r="A61" s="19" t="s">
        <v>61</v>
      </c>
      <c r="B61" s="19"/>
      <c r="C61" s="19"/>
      <c r="D61" s="19"/>
      <c r="E61" s="19"/>
      <c r="F61" s="15"/>
      <c r="G61" s="10">
        <f t="shared" si="0"/>
      </c>
      <c r="H61" s="27"/>
    </row>
    <row r="62" spans="1:8" s="20" customFormat="1" ht="12.75">
      <c r="A62" s="21" t="s">
        <v>62</v>
      </c>
      <c r="B62" s="12">
        <v>4820164540459</v>
      </c>
      <c r="C62" s="3">
        <v>110</v>
      </c>
      <c r="D62" s="29">
        <f aca="true" t="shared" si="3" ref="D62:D72">C62-(C62*0.15)</f>
        <v>93.5</v>
      </c>
      <c r="E62" s="17">
        <v>88</v>
      </c>
      <c r="F62" s="15"/>
      <c r="G62" s="10">
        <f t="shared" si="0"/>
      </c>
      <c r="H62" s="32"/>
    </row>
    <row r="63" spans="1:8" ht="12.75">
      <c r="A63" s="21" t="s">
        <v>63</v>
      </c>
      <c r="B63" s="12">
        <v>4820164540435</v>
      </c>
      <c r="C63" s="3">
        <v>110</v>
      </c>
      <c r="D63" s="29">
        <f t="shared" si="3"/>
        <v>93.5</v>
      </c>
      <c r="E63" s="17">
        <v>88</v>
      </c>
      <c r="F63" s="15"/>
      <c r="G63" s="10">
        <f t="shared" si="0"/>
      </c>
      <c r="H63" s="27"/>
    </row>
    <row r="64" spans="1:8" s="20" customFormat="1" ht="12.75">
      <c r="A64" s="21" t="s">
        <v>64</v>
      </c>
      <c r="B64" s="12">
        <v>4820164540442</v>
      </c>
      <c r="C64" s="3">
        <v>110</v>
      </c>
      <c r="D64" s="29">
        <f t="shared" si="3"/>
        <v>93.5</v>
      </c>
      <c r="E64" s="17">
        <v>88</v>
      </c>
      <c r="F64" s="15"/>
      <c r="G64" s="10">
        <f t="shared" si="0"/>
      </c>
      <c r="H64" s="32"/>
    </row>
    <row r="65" spans="1:8" s="3" customFormat="1" ht="12.75">
      <c r="A65" s="21" t="s">
        <v>65</v>
      </c>
      <c r="B65" s="12">
        <v>4820164541050</v>
      </c>
      <c r="C65" s="3">
        <v>150</v>
      </c>
      <c r="D65" s="29">
        <f t="shared" si="3"/>
        <v>127.5</v>
      </c>
      <c r="E65" s="21">
        <v>105</v>
      </c>
      <c r="F65" s="15"/>
      <c r="G65" s="10">
        <f t="shared" si="0"/>
      </c>
      <c r="H65" s="18"/>
    </row>
    <row r="66" spans="1:8" s="3" customFormat="1" ht="12.75">
      <c r="A66" s="21" t="s">
        <v>66</v>
      </c>
      <c r="B66" s="12">
        <v>4820164540855</v>
      </c>
      <c r="C66" s="3">
        <v>140</v>
      </c>
      <c r="D66" s="29">
        <f t="shared" si="3"/>
        <v>119</v>
      </c>
      <c r="E66" s="30">
        <v>98</v>
      </c>
      <c r="F66" s="15"/>
      <c r="G66" s="10">
        <f t="shared" si="0"/>
      </c>
      <c r="H66" s="18"/>
    </row>
    <row r="67" spans="1:8" ht="12.75">
      <c r="A67" s="21" t="s">
        <v>67</v>
      </c>
      <c r="B67" s="12">
        <v>4820164540862</v>
      </c>
      <c r="C67" s="3">
        <v>140</v>
      </c>
      <c r="D67" s="29">
        <f t="shared" si="3"/>
        <v>119</v>
      </c>
      <c r="E67" s="30">
        <v>98</v>
      </c>
      <c r="F67" s="15"/>
      <c r="G67" s="10">
        <f t="shared" si="0"/>
      </c>
      <c r="H67" s="27"/>
    </row>
    <row r="68" spans="1:8" s="20" customFormat="1" ht="12.75">
      <c r="A68" s="21" t="s">
        <v>68</v>
      </c>
      <c r="B68" s="12">
        <v>4820164540978</v>
      </c>
      <c r="C68" s="3">
        <v>150</v>
      </c>
      <c r="D68" s="29">
        <f t="shared" si="3"/>
        <v>127.5</v>
      </c>
      <c r="E68" s="30">
        <v>105</v>
      </c>
      <c r="F68" s="15"/>
      <c r="G68" s="10">
        <f t="shared" si="0"/>
      </c>
      <c r="H68" s="32"/>
    </row>
    <row r="69" spans="1:8" ht="12.75">
      <c r="A69" s="21" t="s">
        <v>69</v>
      </c>
      <c r="B69" s="12">
        <v>4820164540992</v>
      </c>
      <c r="C69" s="3">
        <v>150</v>
      </c>
      <c r="D69" s="29">
        <f t="shared" si="3"/>
        <v>127.5</v>
      </c>
      <c r="E69" s="30">
        <v>105</v>
      </c>
      <c r="F69" s="15"/>
      <c r="G69" s="10">
        <f t="shared" si="0"/>
      </c>
      <c r="H69" s="27"/>
    </row>
    <row r="70" spans="1:8" s="3" customFormat="1" ht="12.75">
      <c r="A70" s="21" t="s">
        <v>70</v>
      </c>
      <c r="B70" s="12">
        <v>4820164540985</v>
      </c>
      <c r="C70" s="21">
        <v>150</v>
      </c>
      <c r="D70" s="29">
        <f t="shared" si="3"/>
        <v>127.5</v>
      </c>
      <c r="E70" s="21">
        <v>105</v>
      </c>
      <c r="F70" s="15"/>
      <c r="G70" s="10">
        <f t="shared" si="0"/>
      </c>
      <c r="H70" s="18"/>
    </row>
    <row r="71" spans="1:8" ht="12.75">
      <c r="A71" s="21" t="s">
        <v>71</v>
      </c>
      <c r="B71" s="12">
        <v>4820164541067</v>
      </c>
      <c r="C71" s="3">
        <v>123</v>
      </c>
      <c r="D71" s="29">
        <f t="shared" si="3"/>
        <v>104.55</v>
      </c>
      <c r="E71" s="30">
        <v>86</v>
      </c>
      <c r="F71" s="15"/>
      <c r="G71" s="10">
        <f t="shared" si="0"/>
      </c>
      <c r="H71" s="27"/>
    </row>
    <row r="72" spans="1:8" ht="12.75">
      <c r="A72" s="21" t="s">
        <v>72</v>
      </c>
      <c r="B72" s="12">
        <v>4820164541005</v>
      </c>
      <c r="C72" s="3">
        <v>123</v>
      </c>
      <c r="D72" s="29">
        <f t="shared" si="3"/>
        <v>104.55</v>
      </c>
      <c r="E72" s="30">
        <v>86</v>
      </c>
      <c r="F72" s="15"/>
      <c r="G72" s="10">
        <f aca="true" t="shared" si="4" ref="G72:G138">IF((E72*F72)&gt;0,(E72*F72),"")</f>
      </c>
      <c r="H72" s="27"/>
    </row>
    <row r="73" spans="1:8" ht="12.75">
      <c r="A73" s="19" t="s">
        <v>73</v>
      </c>
      <c r="B73" s="19"/>
      <c r="C73" s="19"/>
      <c r="D73" s="19"/>
      <c r="E73" s="19"/>
      <c r="F73" s="15"/>
      <c r="G73" s="10">
        <f t="shared" si="4"/>
      </c>
      <c r="H73" s="27"/>
    </row>
    <row r="74" spans="1:8" s="39" customFormat="1" ht="12.75">
      <c r="A74" s="23" t="s">
        <v>74</v>
      </c>
      <c r="B74" s="24">
        <v>4820164540213</v>
      </c>
      <c r="C74" s="25">
        <v>80</v>
      </c>
      <c r="D74" s="25">
        <f aca="true" t="shared" si="5" ref="D74:D83">C74-(C74*0.15)</f>
        <v>68</v>
      </c>
      <c r="E74" s="23">
        <v>64</v>
      </c>
      <c r="F74" s="15"/>
      <c r="G74" s="10">
        <f t="shared" si="4"/>
      </c>
      <c r="H74" s="38"/>
    </row>
    <row r="75" spans="1:8" s="39" customFormat="1" ht="12.75">
      <c r="A75" s="23" t="s">
        <v>75</v>
      </c>
      <c r="B75" s="24">
        <v>4820164540220</v>
      </c>
      <c r="C75" s="25">
        <v>80</v>
      </c>
      <c r="D75" s="25">
        <f t="shared" si="5"/>
        <v>68</v>
      </c>
      <c r="E75" s="23">
        <v>64</v>
      </c>
      <c r="F75" s="15"/>
      <c r="G75" s="10">
        <f t="shared" si="4"/>
      </c>
      <c r="H75" s="38"/>
    </row>
    <row r="76" spans="1:8" s="39" customFormat="1" ht="12.75">
      <c r="A76" s="23" t="s">
        <v>76</v>
      </c>
      <c r="B76" s="24">
        <v>4820164540237</v>
      </c>
      <c r="C76" s="25">
        <v>80</v>
      </c>
      <c r="D76" s="25">
        <f t="shared" si="5"/>
        <v>68</v>
      </c>
      <c r="E76" s="23">
        <v>64</v>
      </c>
      <c r="F76" s="15"/>
      <c r="G76" s="10">
        <f t="shared" si="4"/>
      </c>
      <c r="H76" s="38"/>
    </row>
    <row r="77" spans="1:7" s="39" customFormat="1" ht="12.75">
      <c r="A77" s="23" t="s">
        <v>77</v>
      </c>
      <c r="B77" s="24">
        <v>4820164540268</v>
      </c>
      <c r="C77" s="25">
        <v>80</v>
      </c>
      <c r="D77" s="25">
        <f t="shared" si="5"/>
        <v>68</v>
      </c>
      <c r="E77" s="23">
        <v>64</v>
      </c>
      <c r="F77" s="15"/>
      <c r="G77" s="10">
        <f t="shared" si="4"/>
      </c>
    </row>
    <row r="78" spans="1:7" ht="12.75">
      <c r="A78" s="21" t="s">
        <v>78</v>
      </c>
      <c r="B78" s="12">
        <v>4820164540916</v>
      </c>
      <c r="C78" s="3">
        <v>120</v>
      </c>
      <c r="D78" s="25">
        <f t="shared" si="5"/>
        <v>102</v>
      </c>
      <c r="E78" s="40">
        <v>84</v>
      </c>
      <c r="F78" s="15"/>
      <c r="G78" s="10">
        <f t="shared" si="4"/>
      </c>
    </row>
    <row r="79" spans="1:7" ht="12.75">
      <c r="A79" s="41" t="s">
        <v>79</v>
      </c>
      <c r="B79" s="24">
        <v>4820164540909</v>
      </c>
      <c r="C79" s="25">
        <v>120</v>
      </c>
      <c r="D79" s="25">
        <f t="shared" si="5"/>
        <v>102</v>
      </c>
      <c r="E79" s="40">
        <v>84</v>
      </c>
      <c r="F79" s="15"/>
      <c r="G79" s="10">
        <f t="shared" si="4"/>
      </c>
    </row>
    <row r="80" spans="1:7" ht="12.75">
      <c r="A80" s="21" t="s">
        <v>80</v>
      </c>
      <c r="B80" s="12">
        <v>4820164540923</v>
      </c>
      <c r="C80" s="3">
        <v>120</v>
      </c>
      <c r="D80" s="25">
        <f t="shared" si="5"/>
        <v>102</v>
      </c>
      <c r="E80" s="40">
        <v>84</v>
      </c>
      <c r="F80" s="15"/>
      <c r="G80" s="10">
        <f t="shared" si="4"/>
      </c>
    </row>
    <row r="81" spans="1:7" ht="12.75">
      <c r="A81" s="21" t="s">
        <v>81</v>
      </c>
      <c r="B81" s="12">
        <v>4820164540879</v>
      </c>
      <c r="C81" s="3">
        <v>145</v>
      </c>
      <c r="D81" s="29">
        <f t="shared" si="5"/>
        <v>123.25</v>
      </c>
      <c r="E81" s="40">
        <v>102</v>
      </c>
      <c r="F81" s="15"/>
      <c r="G81" s="10">
        <f t="shared" si="4"/>
      </c>
    </row>
    <row r="82" spans="1:7" ht="12.75">
      <c r="A82" s="21" t="s">
        <v>82</v>
      </c>
      <c r="B82" s="12">
        <v>4820164540886</v>
      </c>
      <c r="C82" s="3">
        <v>145</v>
      </c>
      <c r="D82" s="29">
        <f t="shared" si="5"/>
        <v>123.25</v>
      </c>
      <c r="E82" s="40">
        <v>102</v>
      </c>
      <c r="F82" s="15"/>
      <c r="G82" s="10">
        <f t="shared" si="4"/>
      </c>
    </row>
    <row r="83" spans="1:7" ht="12.75">
      <c r="A83" s="21" t="s">
        <v>83</v>
      </c>
      <c r="B83" s="12">
        <v>4820164540893</v>
      </c>
      <c r="C83" s="3">
        <v>145</v>
      </c>
      <c r="D83" s="29">
        <f t="shared" si="5"/>
        <v>123.25</v>
      </c>
      <c r="E83" s="40">
        <v>102</v>
      </c>
      <c r="F83" s="15"/>
      <c r="G83" s="10">
        <f t="shared" si="4"/>
      </c>
    </row>
    <row r="84" spans="1:7" ht="12.75">
      <c r="A84" s="19" t="s">
        <v>84</v>
      </c>
      <c r="B84" s="19"/>
      <c r="C84" s="19"/>
      <c r="D84" s="19"/>
      <c r="E84" s="19"/>
      <c r="F84" s="15"/>
      <c r="G84" s="10">
        <f t="shared" si="4"/>
      </c>
    </row>
    <row r="85" spans="1:7" ht="12.75">
      <c r="A85" s="11" t="s">
        <v>85</v>
      </c>
      <c r="B85" s="12">
        <v>4820164541111</v>
      </c>
      <c r="C85" s="3">
        <v>121</v>
      </c>
      <c r="D85" s="29">
        <f aca="true" t="shared" si="6" ref="D85:D101">C85-(C85*0.15)</f>
        <v>102.85</v>
      </c>
      <c r="E85" s="30">
        <v>85</v>
      </c>
      <c r="F85" s="15"/>
      <c r="G85" s="10">
        <f t="shared" si="4"/>
      </c>
    </row>
    <row r="86" spans="1:7" ht="12.75">
      <c r="A86" s="42" t="s">
        <v>86</v>
      </c>
      <c r="B86" s="12">
        <v>4820164541128</v>
      </c>
      <c r="C86" s="3">
        <v>121</v>
      </c>
      <c r="D86" s="29">
        <f t="shared" si="6"/>
        <v>102.85</v>
      </c>
      <c r="E86" s="30">
        <v>85</v>
      </c>
      <c r="F86" s="15"/>
      <c r="G86" s="10">
        <f t="shared" si="4"/>
      </c>
    </row>
    <row r="87" spans="1:7" ht="12.75">
      <c r="A87" s="11" t="s">
        <v>87</v>
      </c>
      <c r="B87" s="12">
        <v>4820164541135</v>
      </c>
      <c r="C87" s="3">
        <v>121</v>
      </c>
      <c r="D87" s="29">
        <f t="shared" si="6"/>
        <v>102.85</v>
      </c>
      <c r="E87" s="30">
        <v>85</v>
      </c>
      <c r="F87" s="15"/>
      <c r="G87" s="10">
        <f t="shared" si="4"/>
      </c>
    </row>
    <row r="88" spans="1:7" ht="12.75">
      <c r="A88" s="11" t="s">
        <v>88</v>
      </c>
      <c r="B88" s="12">
        <v>4820164541142</v>
      </c>
      <c r="C88" s="3">
        <v>121</v>
      </c>
      <c r="D88" s="29">
        <f t="shared" si="6"/>
        <v>102.85</v>
      </c>
      <c r="E88" s="30">
        <v>85</v>
      </c>
      <c r="F88" s="15"/>
      <c r="G88" s="10">
        <f t="shared" si="4"/>
      </c>
    </row>
    <row r="89" spans="1:7" ht="12.75">
      <c r="A89" s="11" t="s">
        <v>89</v>
      </c>
      <c r="B89" s="12">
        <v>4820164541012</v>
      </c>
      <c r="C89" s="3">
        <v>63</v>
      </c>
      <c r="D89" s="29">
        <f t="shared" si="6"/>
        <v>53.55</v>
      </c>
      <c r="E89" s="30">
        <v>45</v>
      </c>
      <c r="F89" s="15"/>
      <c r="G89" s="10">
        <f t="shared" si="4"/>
      </c>
    </row>
    <row r="90" spans="1:7" ht="12.75">
      <c r="A90" s="11" t="s">
        <v>90</v>
      </c>
      <c r="B90" s="12">
        <v>4820164541074</v>
      </c>
      <c r="C90" s="3">
        <v>105</v>
      </c>
      <c r="D90" s="29">
        <f t="shared" si="6"/>
        <v>89.25</v>
      </c>
      <c r="E90" s="30">
        <v>74</v>
      </c>
      <c r="F90" s="15"/>
      <c r="G90" s="10">
        <f t="shared" si="4"/>
      </c>
    </row>
    <row r="91" spans="1:7" ht="12.75">
      <c r="A91" s="11" t="s">
        <v>91</v>
      </c>
      <c r="B91" s="12">
        <v>4820164540930</v>
      </c>
      <c r="C91" s="3">
        <v>178</v>
      </c>
      <c r="D91" s="29">
        <f t="shared" si="6"/>
        <v>151.3</v>
      </c>
      <c r="E91" s="30">
        <v>125</v>
      </c>
      <c r="F91" s="15"/>
      <c r="G91" s="10">
        <f t="shared" si="4"/>
      </c>
    </row>
    <row r="92" spans="1:7" ht="12.75">
      <c r="A92" s="11" t="s">
        <v>92</v>
      </c>
      <c r="B92" s="12">
        <v>4820164541104</v>
      </c>
      <c r="C92" s="3">
        <v>105</v>
      </c>
      <c r="D92" s="29">
        <f t="shared" si="6"/>
        <v>89.25</v>
      </c>
      <c r="E92" s="30">
        <v>74</v>
      </c>
      <c r="F92" s="15"/>
      <c r="G92" s="10">
        <f t="shared" si="4"/>
      </c>
    </row>
    <row r="93" spans="1:7" ht="12.75">
      <c r="A93" s="11" t="s">
        <v>93</v>
      </c>
      <c r="B93" s="12">
        <v>4820164540961</v>
      </c>
      <c r="C93" s="3">
        <v>178</v>
      </c>
      <c r="D93" s="29">
        <f t="shared" si="6"/>
        <v>151.3</v>
      </c>
      <c r="E93" s="30">
        <v>125</v>
      </c>
      <c r="F93" s="15"/>
      <c r="G93" s="10">
        <f t="shared" si="4"/>
      </c>
    </row>
    <row r="94" spans="1:7" ht="12.75">
      <c r="A94" s="11" t="s">
        <v>94</v>
      </c>
      <c r="B94" s="12">
        <v>4820164541098</v>
      </c>
      <c r="C94" s="3">
        <v>105</v>
      </c>
      <c r="D94" s="29">
        <f t="shared" si="6"/>
        <v>89.25</v>
      </c>
      <c r="E94" s="30">
        <v>74</v>
      </c>
      <c r="F94" s="15"/>
      <c r="G94" s="10">
        <f t="shared" si="4"/>
      </c>
    </row>
    <row r="95" spans="1:7" ht="12.75">
      <c r="A95" s="11" t="s">
        <v>95</v>
      </c>
      <c r="B95" s="12">
        <v>4820164540954</v>
      </c>
      <c r="C95" s="3">
        <v>178</v>
      </c>
      <c r="D95" s="29">
        <f t="shared" si="6"/>
        <v>151.3</v>
      </c>
      <c r="E95" s="30">
        <v>125</v>
      </c>
      <c r="F95" s="15"/>
      <c r="G95" s="10">
        <f t="shared" si="4"/>
      </c>
    </row>
    <row r="96" spans="1:7" ht="12.75">
      <c r="A96" s="11" t="s">
        <v>96</v>
      </c>
      <c r="B96" s="12">
        <v>4820164541081</v>
      </c>
      <c r="C96" s="3">
        <v>105</v>
      </c>
      <c r="D96" s="29">
        <f t="shared" si="6"/>
        <v>89.25</v>
      </c>
      <c r="E96" s="30">
        <v>74</v>
      </c>
      <c r="F96" s="15"/>
      <c r="G96" s="10">
        <f t="shared" si="4"/>
      </c>
    </row>
    <row r="97" spans="1:9" ht="12.75">
      <c r="A97" s="11" t="s">
        <v>97</v>
      </c>
      <c r="B97" s="12">
        <v>4820164540947</v>
      </c>
      <c r="C97" s="3">
        <v>178</v>
      </c>
      <c r="D97" s="29">
        <f t="shared" si="6"/>
        <v>151.3</v>
      </c>
      <c r="E97" s="30">
        <v>125</v>
      </c>
      <c r="F97" s="15"/>
      <c r="G97" s="10">
        <f t="shared" si="4"/>
      </c>
      <c r="I97" s="43"/>
    </row>
    <row r="98" spans="1:7" ht="12.75">
      <c r="A98" s="11" t="s">
        <v>98</v>
      </c>
      <c r="B98" s="12">
        <v>4820164540848</v>
      </c>
      <c r="C98" s="3">
        <v>55</v>
      </c>
      <c r="D98" s="29">
        <f t="shared" si="6"/>
        <v>46.75</v>
      </c>
      <c r="E98" s="30">
        <v>39</v>
      </c>
      <c r="F98" s="15"/>
      <c r="G98" s="10">
        <f t="shared" si="4"/>
      </c>
    </row>
    <row r="99" spans="1:7" ht="12.75">
      <c r="A99" s="11" t="s">
        <v>99</v>
      </c>
      <c r="B99" s="12">
        <v>4820164540466</v>
      </c>
      <c r="C99" s="3">
        <v>104</v>
      </c>
      <c r="D99" s="29">
        <f t="shared" si="6"/>
        <v>88.4</v>
      </c>
      <c r="E99" s="30">
        <v>73</v>
      </c>
      <c r="F99" s="15"/>
      <c r="G99" s="10">
        <f t="shared" si="4"/>
      </c>
    </row>
    <row r="100" spans="1:7" ht="12.75">
      <c r="A100" s="11" t="s">
        <v>100</v>
      </c>
      <c r="B100" s="12">
        <v>4820164540473</v>
      </c>
      <c r="C100" s="3">
        <v>167</v>
      </c>
      <c r="D100" s="29">
        <f t="shared" si="6"/>
        <v>141.95</v>
      </c>
      <c r="E100" s="30">
        <v>117</v>
      </c>
      <c r="F100" s="15"/>
      <c r="G100" s="10">
        <f t="shared" si="4"/>
      </c>
    </row>
    <row r="101" spans="1:7" ht="12.75">
      <c r="A101" s="11" t="s">
        <v>101</v>
      </c>
      <c r="B101" s="12">
        <v>4820164541159</v>
      </c>
      <c r="C101" s="25">
        <v>145</v>
      </c>
      <c r="D101" s="29">
        <f t="shared" si="6"/>
        <v>123.25</v>
      </c>
      <c r="E101" s="30">
        <v>102</v>
      </c>
      <c r="F101" s="15"/>
      <c r="G101" s="10">
        <f t="shared" si="4"/>
      </c>
    </row>
    <row r="102" spans="1:7" ht="14.25" customHeight="1">
      <c r="A102" s="19" t="s">
        <v>102</v>
      </c>
      <c r="B102" s="19"/>
      <c r="C102" s="19"/>
      <c r="D102" s="19"/>
      <c r="E102" s="19"/>
      <c r="F102" s="15"/>
      <c r="G102" s="10">
        <f t="shared" si="4"/>
      </c>
    </row>
    <row r="103" spans="1:7" ht="14.25" customHeight="1">
      <c r="A103" s="11" t="s">
        <v>103</v>
      </c>
      <c r="B103" s="12">
        <v>4820164540275</v>
      </c>
      <c r="C103" s="25">
        <v>135</v>
      </c>
      <c r="D103" s="29">
        <v>115</v>
      </c>
      <c r="E103" s="29">
        <v>90</v>
      </c>
      <c r="F103" s="15"/>
      <c r="G103" s="10">
        <f t="shared" si="4"/>
      </c>
    </row>
    <row r="104" spans="1:7" ht="12.75">
      <c r="A104" s="11" t="s">
        <v>104</v>
      </c>
      <c r="B104" s="12">
        <v>4820164540299</v>
      </c>
      <c r="C104" s="25">
        <v>135</v>
      </c>
      <c r="D104" s="29">
        <v>115</v>
      </c>
      <c r="E104" s="29">
        <v>90</v>
      </c>
      <c r="F104" s="15"/>
      <c r="G104" s="10">
        <f t="shared" si="4"/>
      </c>
    </row>
    <row r="105" spans="1:7" ht="12.75">
      <c r="A105" s="22" t="s">
        <v>105</v>
      </c>
      <c r="B105" s="22"/>
      <c r="C105" s="22"/>
      <c r="D105" s="22"/>
      <c r="E105" s="22"/>
      <c r="F105" s="15"/>
      <c r="G105" s="10">
        <f t="shared" si="4"/>
      </c>
    </row>
    <row r="106" spans="1:7" ht="12.75">
      <c r="A106" s="11" t="s">
        <v>106</v>
      </c>
      <c r="B106" s="12">
        <v>4820164540510</v>
      </c>
      <c r="C106" s="3">
        <v>13</v>
      </c>
      <c r="D106" s="3">
        <v>12</v>
      </c>
      <c r="E106" s="21">
        <v>11</v>
      </c>
      <c r="F106" s="15"/>
      <c r="G106" s="10">
        <f t="shared" si="4"/>
      </c>
    </row>
    <row r="107" spans="1:7" ht="12.75">
      <c r="A107" s="11" t="s">
        <v>107</v>
      </c>
      <c r="B107" s="12">
        <v>4820164540534</v>
      </c>
      <c r="C107" s="3">
        <v>13</v>
      </c>
      <c r="D107" s="3">
        <v>12</v>
      </c>
      <c r="E107" s="21">
        <v>11</v>
      </c>
      <c r="F107" s="15"/>
      <c r="G107" s="10">
        <f t="shared" si="4"/>
      </c>
    </row>
    <row r="108" spans="1:7" ht="12.75">
      <c r="A108" s="11" t="s">
        <v>108</v>
      </c>
      <c r="B108" s="12">
        <v>4820164540558</v>
      </c>
      <c r="C108" s="3">
        <v>13</v>
      </c>
      <c r="D108" s="3">
        <v>12</v>
      </c>
      <c r="E108" s="21">
        <v>11</v>
      </c>
      <c r="F108" s="15"/>
      <c r="G108" s="10">
        <f t="shared" si="4"/>
      </c>
    </row>
    <row r="109" spans="1:7" ht="12.75">
      <c r="A109" s="11" t="s">
        <v>109</v>
      </c>
      <c r="B109" s="12">
        <v>4820164540480</v>
      </c>
      <c r="C109" s="3">
        <v>13</v>
      </c>
      <c r="D109" s="3">
        <v>12</v>
      </c>
      <c r="E109" s="21">
        <v>11</v>
      </c>
      <c r="F109" s="15"/>
      <c r="G109" s="10">
        <f t="shared" si="4"/>
      </c>
    </row>
    <row r="110" spans="1:7" ht="12.75">
      <c r="A110" s="11" t="s">
        <v>110</v>
      </c>
      <c r="B110" s="12">
        <v>4820164541302</v>
      </c>
      <c r="C110" s="21">
        <v>13</v>
      </c>
      <c r="D110" s="3">
        <v>12</v>
      </c>
      <c r="E110" s="21">
        <v>11</v>
      </c>
      <c r="F110" s="15"/>
      <c r="G110" s="10">
        <f t="shared" si="4"/>
      </c>
    </row>
    <row r="111" spans="1:7" s="3" customFormat="1" ht="12.75">
      <c r="A111" s="11" t="s">
        <v>111</v>
      </c>
      <c r="B111" s="12">
        <v>4820164541326</v>
      </c>
      <c r="C111" s="21">
        <v>13</v>
      </c>
      <c r="D111" s="21">
        <v>12</v>
      </c>
      <c r="E111" s="21">
        <v>11</v>
      </c>
      <c r="F111" s="15"/>
      <c r="G111" s="10">
        <f t="shared" si="4"/>
      </c>
    </row>
    <row r="112" spans="1:7" ht="12.75">
      <c r="A112" s="11" t="s">
        <v>112</v>
      </c>
      <c r="B112" s="12">
        <v>4820164541319</v>
      </c>
      <c r="C112" s="21">
        <v>13</v>
      </c>
      <c r="D112" s="3">
        <v>12</v>
      </c>
      <c r="E112" s="21">
        <v>11</v>
      </c>
      <c r="F112" s="15"/>
      <c r="G112" s="10">
        <f t="shared" si="4"/>
      </c>
    </row>
    <row r="113" spans="1:7" ht="12.75">
      <c r="A113" s="11" t="s">
        <v>113</v>
      </c>
      <c r="B113" s="12">
        <v>4820164541296</v>
      </c>
      <c r="C113" s="3">
        <v>13</v>
      </c>
      <c r="D113" s="3">
        <v>12</v>
      </c>
      <c r="E113" s="21">
        <v>11</v>
      </c>
      <c r="F113" s="15"/>
      <c r="G113" s="10">
        <f t="shared" si="4"/>
      </c>
    </row>
    <row r="114" spans="1:7" ht="12.75">
      <c r="A114" s="28" t="s">
        <v>114</v>
      </c>
      <c r="B114" s="12">
        <v>4820164541494</v>
      </c>
      <c r="C114" s="3">
        <v>13</v>
      </c>
      <c r="D114" s="3">
        <v>12</v>
      </c>
      <c r="E114" s="21">
        <v>11</v>
      </c>
      <c r="F114" s="15"/>
      <c r="G114" s="10">
        <f t="shared" si="4"/>
      </c>
    </row>
    <row r="115" spans="1:7" ht="12.75">
      <c r="A115" s="28" t="s">
        <v>115</v>
      </c>
      <c r="B115" s="12">
        <v>4820164541500</v>
      </c>
      <c r="C115" s="3">
        <v>13</v>
      </c>
      <c r="D115" s="3">
        <v>12</v>
      </c>
      <c r="E115" s="21">
        <v>11</v>
      </c>
      <c r="F115" s="15"/>
      <c r="G115" s="10">
        <f t="shared" si="4"/>
      </c>
    </row>
    <row r="116" spans="1:7" ht="12.75">
      <c r="A116" s="28" t="s">
        <v>116</v>
      </c>
      <c r="B116" s="12">
        <v>4820164541333</v>
      </c>
      <c r="C116" s="3">
        <v>13</v>
      </c>
      <c r="D116" s="3">
        <v>12</v>
      </c>
      <c r="E116" s="21">
        <v>11</v>
      </c>
      <c r="F116" s="15"/>
      <c r="G116" s="10">
        <f t="shared" si="4"/>
      </c>
    </row>
    <row r="117" spans="1:7" ht="12.75">
      <c r="A117" s="28" t="s">
        <v>117</v>
      </c>
      <c r="B117" s="12">
        <v>4820164541340</v>
      </c>
      <c r="C117" s="3">
        <v>13</v>
      </c>
      <c r="D117" s="3">
        <v>12</v>
      </c>
      <c r="E117" s="21">
        <v>11</v>
      </c>
      <c r="F117" s="15"/>
      <c r="G117" s="10">
        <f t="shared" si="4"/>
      </c>
    </row>
    <row r="118" spans="1:7" ht="12.75">
      <c r="A118" s="11" t="s">
        <v>118</v>
      </c>
      <c r="B118" s="12">
        <v>4820164541357</v>
      </c>
      <c r="C118" s="3">
        <v>13</v>
      </c>
      <c r="D118" s="3">
        <v>12</v>
      </c>
      <c r="E118" s="21">
        <v>11</v>
      </c>
      <c r="F118" s="15"/>
      <c r="G118" s="10">
        <f t="shared" si="4"/>
      </c>
    </row>
    <row r="119" spans="1:7" ht="12.75">
      <c r="A119" s="42" t="s">
        <v>119</v>
      </c>
      <c r="B119" s="12">
        <v>4820164541364</v>
      </c>
      <c r="C119" s="3">
        <v>13</v>
      </c>
      <c r="D119" s="3">
        <v>12</v>
      </c>
      <c r="E119" s="21">
        <v>11</v>
      </c>
      <c r="F119" s="15"/>
      <c r="G119" s="10">
        <f t="shared" si="4"/>
      </c>
    </row>
    <row r="120" spans="1:7" ht="12.75">
      <c r="A120" s="11" t="s">
        <v>120</v>
      </c>
      <c r="B120" s="12">
        <v>4820164541371</v>
      </c>
      <c r="C120" s="3">
        <v>13</v>
      </c>
      <c r="D120" s="3">
        <v>12</v>
      </c>
      <c r="E120" s="21">
        <v>11</v>
      </c>
      <c r="F120" s="15"/>
      <c r="G120" s="10">
        <f t="shared" si="4"/>
      </c>
    </row>
    <row r="121" spans="1:7" ht="12.75">
      <c r="A121" s="11" t="s">
        <v>121</v>
      </c>
      <c r="B121" s="12">
        <v>4820164541388</v>
      </c>
      <c r="C121" s="3">
        <v>13</v>
      </c>
      <c r="D121" s="3">
        <v>12</v>
      </c>
      <c r="E121" s="21">
        <v>11</v>
      </c>
      <c r="F121" s="15"/>
      <c r="G121" s="10">
        <f t="shared" si="4"/>
      </c>
    </row>
    <row r="122" spans="1:7" s="3" customFormat="1" ht="12.75">
      <c r="A122" s="11" t="s">
        <v>122</v>
      </c>
      <c r="B122" s="12">
        <v>4820164541395</v>
      </c>
      <c r="C122" s="3">
        <v>13</v>
      </c>
      <c r="D122" s="3">
        <v>12</v>
      </c>
      <c r="E122" s="30">
        <v>11</v>
      </c>
      <c r="F122" s="15"/>
      <c r="G122" s="10">
        <f t="shared" si="4"/>
      </c>
    </row>
    <row r="123" spans="1:7" s="3" customFormat="1" ht="12.75">
      <c r="A123" s="11" t="s">
        <v>123</v>
      </c>
      <c r="B123" s="12">
        <v>4820164541517</v>
      </c>
      <c r="C123" s="3">
        <v>13</v>
      </c>
      <c r="D123" s="3">
        <v>12</v>
      </c>
      <c r="E123" s="21">
        <v>11</v>
      </c>
      <c r="F123" s="15"/>
      <c r="G123" s="10">
        <f t="shared" si="4"/>
      </c>
    </row>
    <row r="124" spans="1:7" s="3" customFormat="1" ht="12.75">
      <c r="A124" s="11" t="s">
        <v>124</v>
      </c>
      <c r="B124" s="12">
        <v>4820164541401</v>
      </c>
      <c r="C124" s="3">
        <v>13</v>
      </c>
      <c r="D124" s="3">
        <v>12</v>
      </c>
      <c r="E124" s="21">
        <v>11</v>
      </c>
      <c r="F124" s="15"/>
      <c r="G124" s="10">
        <f t="shared" si="4"/>
      </c>
    </row>
    <row r="125" spans="1:7" s="3" customFormat="1" ht="12.75">
      <c r="A125" s="11" t="s">
        <v>125</v>
      </c>
      <c r="B125" s="12">
        <v>4820164541418</v>
      </c>
      <c r="C125" s="3">
        <v>13</v>
      </c>
      <c r="D125" s="3">
        <v>12</v>
      </c>
      <c r="E125" s="21">
        <v>11</v>
      </c>
      <c r="F125" s="15"/>
      <c r="G125" s="10">
        <f t="shared" si="4"/>
      </c>
    </row>
    <row r="126" spans="1:7" s="3" customFormat="1" ht="12.75">
      <c r="A126" s="21" t="s">
        <v>126</v>
      </c>
      <c r="B126" s="12">
        <v>4820164541425</v>
      </c>
      <c r="C126" s="3">
        <v>13</v>
      </c>
      <c r="D126" s="3">
        <v>12</v>
      </c>
      <c r="E126" s="21">
        <v>11</v>
      </c>
      <c r="F126" s="15"/>
      <c r="G126" s="10">
        <f t="shared" si="4"/>
      </c>
    </row>
    <row r="127" spans="1:7" s="3" customFormat="1" ht="12.75">
      <c r="A127" s="21" t="s">
        <v>127</v>
      </c>
      <c r="B127" s="12">
        <v>4820164541524</v>
      </c>
      <c r="C127" s="3">
        <v>13</v>
      </c>
      <c r="D127" s="3">
        <v>12</v>
      </c>
      <c r="E127" s="21">
        <v>11</v>
      </c>
      <c r="F127" s="15"/>
      <c r="G127" s="10">
        <f t="shared" si="4"/>
      </c>
    </row>
    <row r="128" spans="1:7" s="3" customFormat="1" ht="12.75">
      <c r="A128" s="21" t="s">
        <v>128</v>
      </c>
      <c r="B128" s="12">
        <v>4820164541432</v>
      </c>
      <c r="C128" s="3">
        <v>13</v>
      </c>
      <c r="D128" s="3">
        <v>12</v>
      </c>
      <c r="E128" s="21">
        <v>11</v>
      </c>
      <c r="F128" s="15"/>
      <c r="G128" s="10">
        <f t="shared" si="4"/>
      </c>
    </row>
    <row r="129" spans="1:7" s="45" customFormat="1" ht="12.75">
      <c r="A129" s="44" t="s">
        <v>129</v>
      </c>
      <c r="B129" s="12">
        <v>4820164541463</v>
      </c>
      <c r="C129" s="45">
        <v>13</v>
      </c>
      <c r="D129" s="45">
        <v>12</v>
      </c>
      <c r="E129" s="44">
        <v>11</v>
      </c>
      <c r="F129" s="46"/>
      <c r="G129" s="47">
        <f t="shared" si="4"/>
      </c>
    </row>
    <row r="130" spans="1:7" s="45" customFormat="1" ht="12.75">
      <c r="A130" s="48" t="s">
        <v>130</v>
      </c>
      <c r="B130" s="12">
        <v>4820164541470</v>
      </c>
      <c r="C130" s="45">
        <v>13</v>
      </c>
      <c r="D130" s="45">
        <v>12</v>
      </c>
      <c r="E130" s="44">
        <v>11</v>
      </c>
      <c r="F130" s="46"/>
      <c r="G130" s="47">
        <f t="shared" si="4"/>
      </c>
    </row>
    <row r="131" spans="1:7" s="45" customFormat="1" ht="12.75">
      <c r="A131" s="44" t="s">
        <v>131</v>
      </c>
      <c r="B131" s="12">
        <v>4820164541487</v>
      </c>
      <c r="C131" s="45">
        <v>13</v>
      </c>
      <c r="D131" s="45">
        <v>12</v>
      </c>
      <c r="E131" s="44">
        <v>11</v>
      </c>
      <c r="F131" s="46"/>
      <c r="G131" s="47">
        <f t="shared" si="4"/>
      </c>
    </row>
    <row r="132" spans="1:7" ht="12.75">
      <c r="A132" s="11" t="s">
        <v>132</v>
      </c>
      <c r="B132" s="12">
        <v>4820164541449</v>
      </c>
      <c r="C132" s="3">
        <v>13</v>
      </c>
      <c r="D132" s="3">
        <v>12</v>
      </c>
      <c r="E132" s="30">
        <v>11</v>
      </c>
      <c r="F132" s="15"/>
      <c r="G132" s="10">
        <f t="shared" si="4"/>
      </c>
    </row>
    <row r="133" spans="1:7" ht="12.75">
      <c r="A133" s="11" t="s">
        <v>133</v>
      </c>
      <c r="B133" s="12">
        <v>4820164541456</v>
      </c>
      <c r="C133" s="3">
        <v>13</v>
      </c>
      <c r="D133" s="3">
        <v>12</v>
      </c>
      <c r="E133" s="30">
        <v>11</v>
      </c>
      <c r="F133" s="15"/>
      <c r="G133" s="10">
        <f t="shared" si="4"/>
      </c>
    </row>
    <row r="134" spans="1:7" ht="12.75">
      <c r="A134" s="49" t="s">
        <v>134</v>
      </c>
      <c r="B134" s="50">
        <v>4820164541548</v>
      </c>
      <c r="C134" s="3"/>
      <c r="D134" s="3"/>
      <c r="E134" s="30"/>
      <c r="F134" s="15"/>
      <c r="G134" s="10">
        <f t="shared" si="4"/>
      </c>
    </row>
    <row r="135" spans="1:7" ht="12.75">
      <c r="A135" s="49" t="s">
        <v>135</v>
      </c>
      <c r="B135" s="50">
        <v>4820164541531</v>
      </c>
      <c r="C135" s="3"/>
      <c r="D135" s="3"/>
      <c r="E135" s="30"/>
      <c r="F135" s="15"/>
      <c r="G135" s="10">
        <f t="shared" si="4"/>
      </c>
    </row>
    <row r="136" spans="1:7" ht="12.75">
      <c r="A136" s="49" t="s">
        <v>136</v>
      </c>
      <c r="B136" s="50">
        <v>4820164541555</v>
      </c>
      <c r="C136" s="3"/>
      <c r="D136" s="3"/>
      <c r="E136" s="30"/>
      <c r="F136" s="15"/>
      <c r="G136" s="10">
        <f t="shared" si="4"/>
      </c>
    </row>
    <row r="137" spans="1:7" ht="12.75">
      <c r="A137" s="51" t="s">
        <v>137</v>
      </c>
      <c r="B137" s="12" t="s">
        <v>138</v>
      </c>
      <c r="C137" s="3">
        <v>7</v>
      </c>
      <c r="D137" s="3">
        <v>6</v>
      </c>
      <c r="E137" s="30">
        <v>5</v>
      </c>
      <c r="F137" s="15"/>
      <c r="G137" s="10">
        <f t="shared" si="4"/>
      </c>
    </row>
    <row r="138" spans="1:7" ht="12.75">
      <c r="A138" s="51" t="s">
        <v>139</v>
      </c>
      <c r="B138" s="12" t="s">
        <v>138</v>
      </c>
      <c r="C138" s="3">
        <v>9</v>
      </c>
      <c r="D138" s="3">
        <v>7</v>
      </c>
      <c r="E138" s="30">
        <v>6</v>
      </c>
      <c r="F138" s="15"/>
      <c r="G138" s="10">
        <f t="shared" si="4"/>
      </c>
    </row>
    <row r="139" spans="1:7" ht="12.75">
      <c r="A139" s="51" t="s">
        <v>140</v>
      </c>
      <c r="B139" s="12" t="s">
        <v>138</v>
      </c>
      <c r="C139" s="3">
        <v>12</v>
      </c>
      <c r="D139" s="3">
        <v>9</v>
      </c>
      <c r="E139" s="30">
        <v>8</v>
      </c>
      <c r="F139" s="15"/>
      <c r="G139" s="10">
        <f>IF((E139*F139)&gt;0,(E139*F139),"")</f>
      </c>
    </row>
    <row r="140" spans="1:7" ht="12.75">
      <c r="A140" s="11" t="s">
        <v>141</v>
      </c>
      <c r="B140" s="12" t="s">
        <v>138</v>
      </c>
      <c r="C140" s="3">
        <v>45</v>
      </c>
      <c r="D140" s="29">
        <f>C140-(C140*0.15)</f>
        <v>38.25</v>
      </c>
      <c r="E140" s="21">
        <v>36</v>
      </c>
      <c r="F140" s="15"/>
      <c r="G140" s="10">
        <f>IF((E140*F140)&gt;0,(E140*F140),"")</f>
      </c>
    </row>
    <row r="141" spans="1:7" ht="12.75">
      <c r="A141" s="11" t="s">
        <v>142</v>
      </c>
      <c r="B141" s="12" t="s">
        <v>138</v>
      </c>
      <c r="C141" s="3">
        <v>67</v>
      </c>
      <c r="D141" s="29">
        <f>C141-(C141*0.15)</f>
        <v>56.95</v>
      </c>
      <c r="E141" s="21">
        <v>54</v>
      </c>
      <c r="F141" s="15"/>
      <c r="G141" s="10">
        <f>IF((E141*F141)&gt;0,(E141*F141),"")</f>
      </c>
    </row>
    <row r="142" spans="1:7" ht="12.75">
      <c r="A142" s="11" t="s">
        <v>143</v>
      </c>
      <c r="B142" s="12" t="s">
        <v>138</v>
      </c>
      <c r="C142" s="3">
        <v>67</v>
      </c>
      <c r="D142" s="29">
        <f>C142-(C142*0.15)</f>
        <v>56.95</v>
      </c>
      <c r="E142" s="21">
        <v>54</v>
      </c>
      <c r="F142" s="15"/>
      <c r="G142" s="10">
        <f>IF((E142*F142)&gt;0,(E142*F142),"")</f>
      </c>
    </row>
    <row r="143" spans="1:7" ht="12.75">
      <c r="A143" s="52" t="s">
        <v>144</v>
      </c>
      <c r="B143" s="52"/>
      <c r="C143" s="52"/>
      <c r="D143" s="52"/>
      <c r="E143" s="52"/>
      <c r="F143" s="53" t="str">
        <f>CONCATENATE(SUM(F8:F142)," шт.")</f>
        <v>0 шт.</v>
      </c>
      <c r="G143" s="54" t="str">
        <f>CONCATENATE(SUM(G8:G142),"  грн.")</f>
        <v>0  грн.</v>
      </c>
    </row>
    <row r="144" spans="1:7" ht="12.75">
      <c r="A144" s="55" t="s">
        <v>145</v>
      </c>
      <c r="B144" s="55"/>
      <c r="C144" s="55"/>
      <c r="D144" s="55"/>
      <c r="E144" s="55"/>
      <c r="F144" s="56" t="str">
        <f>CONCATENATE(SUM(F8:F142)+'Лист2.Супутні товари'!D26," шт.")</f>
        <v>0 шт.</v>
      </c>
      <c r="G144" s="57" t="str">
        <f>CONCATENATE(SUM(G8:G142)+'Лист2.Супутні товари'!E26," грн.")</f>
        <v>0 грн.</v>
      </c>
    </row>
    <row r="145" spans="1:7" ht="12.75">
      <c r="A145" s="58"/>
      <c r="B145" s="59"/>
      <c r="C145" s="58"/>
      <c r="D145" s="58"/>
      <c r="E145" s="58"/>
      <c r="F145" s="60"/>
      <c r="G145" s="61"/>
    </row>
    <row r="146" spans="1:7" ht="33.75" customHeight="1">
      <c r="A146" s="62" t="s">
        <v>146</v>
      </c>
      <c r="B146" s="62"/>
      <c r="C146" s="62"/>
      <c r="D146" s="62"/>
      <c r="E146" s="62"/>
      <c r="F146" s="62"/>
      <c r="G146" s="62"/>
    </row>
    <row r="147" ht="14.25" customHeight="1"/>
    <row r="148" spans="1:7" ht="17.25" customHeight="1">
      <c r="A148" s="63" t="s">
        <v>147</v>
      </c>
      <c r="B148" s="63"/>
      <c r="C148" s="63"/>
      <c r="D148" s="63"/>
      <c r="E148" s="63"/>
      <c r="F148" s="63"/>
      <c r="G148" s="63"/>
    </row>
    <row r="149" spans="1:7" ht="33.75" customHeight="1">
      <c r="A149" s="63" t="s">
        <v>148</v>
      </c>
      <c r="B149" s="63"/>
      <c r="C149" s="63"/>
      <c r="D149" s="63"/>
      <c r="E149" s="63"/>
      <c r="F149" s="63"/>
      <c r="G149" s="63"/>
    </row>
    <row r="150" spans="1:7" ht="14.25" customHeight="1">
      <c r="A150" s="64"/>
      <c r="B150" s="22"/>
      <c r="C150" s="22"/>
      <c r="D150" s="22"/>
      <c r="E150" s="22"/>
      <c r="F150" s="22"/>
      <c r="G150" s="22"/>
    </row>
    <row r="151" spans="1:9" ht="12.75">
      <c r="A151" s="22" t="s">
        <v>149</v>
      </c>
      <c r="B151" s="22"/>
      <c r="C151" s="22"/>
      <c r="D151" s="22"/>
      <c r="E151" s="22"/>
      <c r="F151" s="22"/>
      <c r="G151" s="22"/>
      <c r="H151" s="21"/>
      <c r="I151" s="21"/>
    </row>
    <row r="152" spans="1:9" ht="12.75">
      <c r="A152" s="22" t="s">
        <v>150</v>
      </c>
      <c r="B152" s="22"/>
      <c r="C152" s="22"/>
      <c r="D152" s="22"/>
      <c r="E152" s="22"/>
      <c r="F152" s="22"/>
      <c r="G152" s="22"/>
      <c r="H152" s="21"/>
      <c r="I152" s="21"/>
    </row>
    <row r="153" spans="1:7" ht="12.75">
      <c r="A153" s="22" t="s">
        <v>151</v>
      </c>
      <c r="B153" s="22"/>
      <c r="C153" s="22"/>
      <c r="D153" s="22"/>
      <c r="E153" s="22"/>
      <c r="F153" s="22"/>
      <c r="G153" s="22"/>
    </row>
    <row r="154" spans="1:7" ht="12.75">
      <c r="A154" s="22" t="s">
        <v>152</v>
      </c>
      <c r="B154" s="22"/>
      <c r="C154" s="22"/>
      <c r="D154" s="22"/>
      <c r="E154" s="22"/>
      <c r="F154" s="22"/>
      <c r="G154" s="22"/>
    </row>
  </sheetData>
  <sheetProtection selectLockedCells="1" selectUnlockedCells="1"/>
  <mergeCells count="20">
    <mergeCell ref="A1:G5"/>
    <mergeCell ref="A7:E7"/>
    <mergeCell ref="A15:E15"/>
    <mergeCell ref="A23:E23"/>
    <mergeCell ref="A32:E32"/>
    <mergeCell ref="A37:E37"/>
    <mergeCell ref="A42:E42"/>
    <mergeCell ref="A61:E61"/>
    <mergeCell ref="A73:E73"/>
    <mergeCell ref="A84:E84"/>
    <mergeCell ref="A102:E102"/>
    <mergeCell ref="A105:E105"/>
    <mergeCell ref="A143:E143"/>
    <mergeCell ref="A144:E144"/>
    <mergeCell ref="A146:G146"/>
    <mergeCell ref="A148:G149"/>
    <mergeCell ref="A151:G151"/>
    <mergeCell ref="A152:G152"/>
    <mergeCell ref="A153:G153"/>
    <mergeCell ref="A154:G154"/>
  </mergeCells>
  <printOptions/>
  <pageMargins left="0" right="0" top="0" bottom="0" header="0.5118055555555555" footer="0.5118055555555555"/>
  <pageSetup horizontalDpi="300" verticalDpi="300" orientation="portrait" paperSize="9" scale="68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view="pageBreakPreview" zoomScale="89" zoomScaleSheetLayoutView="89" workbookViewId="0" topLeftCell="A22">
      <selection activeCell="C25" sqref="C25"/>
    </sheetView>
  </sheetViews>
  <sheetFormatPr defaultColWidth="11.421875" defaultRowHeight="15"/>
  <cols>
    <col min="1" max="1" width="62.57421875" style="1" customWidth="1"/>
    <col min="2" max="2" width="12.421875" style="1" customWidth="1"/>
    <col min="3" max="3" width="11.7109375" style="0" customWidth="1"/>
    <col min="4" max="4" width="10.57421875" style="0" customWidth="1"/>
    <col min="5" max="5" width="13.7109375" style="0" customWidth="1"/>
    <col min="6" max="6" width="11.7109375" style="0" customWidth="1"/>
  </cols>
  <sheetData>
    <row r="1" spans="1:5" ht="12.75">
      <c r="A1" s="5"/>
      <c r="B1" s="5"/>
      <c r="C1" s="5"/>
      <c r="D1" s="7"/>
      <c r="E1" s="5"/>
    </row>
    <row r="2" spans="1:5" ht="12.75">
      <c r="A2" s="5"/>
      <c r="B2" s="5"/>
      <c r="C2" s="5"/>
      <c r="D2" s="7"/>
      <c r="E2" s="5"/>
    </row>
    <row r="3" spans="1:5" ht="12.75">
      <c r="A3" s="5"/>
      <c r="B3" s="5"/>
      <c r="C3" s="5"/>
      <c r="D3" s="7"/>
      <c r="E3" s="5"/>
    </row>
    <row r="4" spans="1:5" ht="12.75">
      <c r="A4" s="5"/>
      <c r="B4" s="5"/>
      <c r="C4" s="5"/>
      <c r="D4" s="7"/>
      <c r="E4" s="5"/>
    </row>
    <row r="5" spans="1:5" ht="12.75">
      <c r="A5" s="5"/>
      <c r="B5" s="5"/>
      <c r="C5" s="5"/>
      <c r="D5" s="7"/>
      <c r="E5" s="5"/>
    </row>
    <row r="6" spans="1:5" ht="12.75">
      <c r="A6" s="5"/>
      <c r="B6" s="5"/>
      <c r="C6" s="5"/>
      <c r="D6" s="7"/>
      <c r="E6" s="5"/>
    </row>
    <row r="7" spans="1:5" ht="10.5" customHeight="1">
      <c r="A7" s="65"/>
      <c r="B7" s="65"/>
      <c r="C7" s="65"/>
      <c r="D7" s="66"/>
      <c r="E7" s="65"/>
    </row>
    <row r="8" spans="1:5" ht="21" customHeight="1">
      <c r="A8" s="65" t="s">
        <v>0</v>
      </c>
      <c r="B8" s="65" t="s">
        <v>153</v>
      </c>
      <c r="C8" s="65" t="s">
        <v>154</v>
      </c>
      <c r="D8" s="66" t="s">
        <v>5</v>
      </c>
      <c r="E8" s="65" t="s">
        <v>6</v>
      </c>
    </row>
    <row r="9" spans="1:5" ht="71.25" customHeight="1">
      <c r="A9" s="67" t="s">
        <v>155</v>
      </c>
      <c r="B9" s="68"/>
      <c r="C9" s="69">
        <v>4.5</v>
      </c>
      <c r="D9" s="15"/>
      <c r="E9" s="5">
        <f aca="true" t="shared" si="0" ref="E9:E25">IF((D9*C9)&gt;0,(D9*C9),"")</f>
      </c>
    </row>
    <row r="10" spans="1:5" ht="72" customHeight="1">
      <c r="A10" s="67" t="s">
        <v>156</v>
      </c>
      <c r="B10" s="68"/>
      <c r="C10" s="69">
        <v>0.5</v>
      </c>
      <c r="D10" s="15"/>
      <c r="E10" s="5">
        <f t="shared" si="0"/>
      </c>
    </row>
    <row r="11" spans="1:5" ht="72.75" customHeight="1">
      <c r="A11" s="67" t="s">
        <v>157</v>
      </c>
      <c r="B11" s="68"/>
      <c r="C11" s="69">
        <v>0.4</v>
      </c>
      <c r="D11" s="15"/>
      <c r="E11" s="5">
        <f t="shared" si="0"/>
      </c>
    </row>
    <row r="12" spans="1:5" ht="72" customHeight="1">
      <c r="A12" s="69" t="s">
        <v>158</v>
      </c>
      <c r="B12" s="68"/>
      <c r="C12" s="69">
        <v>0.7</v>
      </c>
      <c r="D12" s="15"/>
      <c r="E12" s="5">
        <f t="shared" si="0"/>
      </c>
    </row>
    <row r="13" spans="1:5" ht="67.5" customHeight="1">
      <c r="A13" s="69" t="s">
        <v>159</v>
      </c>
      <c r="B13" s="68"/>
      <c r="C13" s="69">
        <v>5.3</v>
      </c>
      <c r="D13" s="15"/>
      <c r="E13" s="5">
        <f t="shared" si="0"/>
      </c>
    </row>
    <row r="14" spans="1:5" ht="69.75" customHeight="1">
      <c r="A14" s="69" t="s">
        <v>160</v>
      </c>
      <c r="B14" s="68"/>
      <c r="C14" s="69">
        <v>2.6</v>
      </c>
      <c r="D14" s="15"/>
      <c r="E14" s="5">
        <f t="shared" si="0"/>
      </c>
    </row>
    <row r="15" spans="1:5" ht="67.5" customHeight="1">
      <c r="A15" s="69" t="s">
        <v>161</v>
      </c>
      <c r="B15" s="68"/>
      <c r="C15" s="69">
        <v>2.2</v>
      </c>
      <c r="D15" s="15"/>
      <c r="E15" s="5">
        <f t="shared" si="0"/>
      </c>
    </row>
    <row r="16" spans="1:5" ht="70.5" customHeight="1">
      <c r="A16" s="70" t="s">
        <v>162</v>
      </c>
      <c r="B16" s="68"/>
      <c r="C16" s="69">
        <v>1.2</v>
      </c>
      <c r="D16" s="15"/>
      <c r="E16" s="5">
        <f t="shared" si="0"/>
      </c>
    </row>
    <row r="17" spans="1:5" ht="72" customHeight="1">
      <c r="A17" s="69" t="s">
        <v>163</v>
      </c>
      <c r="B17" s="68"/>
      <c r="C17" s="69">
        <v>0.75</v>
      </c>
      <c r="D17" s="15"/>
      <c r="E17" s="5">
        <f t="shared" si="0"/>
      </c>
    </row>
    <row r="18" spans="1:5" ht="68.25" customHeight="1">
      <c r="A18" s="71" t="s">
        <v>164</v>
      </c>
      <c r="B18" s="68"/>
      <c r="C18" s="69">
        <v>25</v>
      </c>
      <c r="D18" s="15"/>
      <c r="E18" s="5">
        <f t="shared" si="0"/>
      </c>
    </row>
    <row r="19" spans="1:5" ht="69.75" customHeight="1">
      <c r="A19" s="67" t="s">
        <v>165</v>
      </c>
      <c r="B19" s="68"/>
      <c r="C19" s="69">
        <v>10</v>
      </c>
      <c r="D19" s="15"/>
      <c r="E19" s="5">
        <f t="shared" si="0"/>
      </c>
    </row>
    <row r="20" spans="1:5" ht="76.5" customHeight="1">
      <c r="A20" s="67" t="s">
        <v>166</v>
      </c>
      <c r="B20" s="68"/>
      <c r="C20" s="69">
        <v>10</v>
      </c>
      <c r="D20" s="15"/>
      <c r="E20" s="5">
        <f t="shared" si="0"/>
      </c>
    </row>
    <row r="21" spans="1:5" ht="78" customHeight="1">
      <c r="A21" s="71" t="s">
        <v>167</v>
      </c>
      <c r="B21" s="68"/>
      <c r="C21" s="69">
        <v>10</v>
      </c>
      <c r="D21" s="15"/>
      <c r="E21" s="5">
        <f t="shared" si="0"/>
      </c>
    </row>
    <row r="22" spans="1:5" ht="78" customHeight="1">
      <c r="A22" s="71" t="s">
        <v>168</v>
      </c>
      <c r="B22" s="68"/>
      <c r="C22" s="69">
        <v>4.2</v>
      </c>
      <c r="D22" s="15"/>
      <c r="E22" s="5">
        <f t="shared" si="0"/>
      </c>
    </row>
    <row r="23" spans="1:5" ht="78" customHeight="1">
      <c r="A23" s="71" t="s">
        <v>137</v>
      </c>
      <c r="B23" s="68"/>
      <c r="C23" s="69">
        <v>5</v>
      </c>
      <c r="D23" s="15"/>
      <c r="E23" s="5">
        <f t="shared" si="0"/>
      </c>
    </row>
    <row r="24" spans="1:5" ht="93" customHeight="1">
      <c r="A24" s="71" t="s">
        <v>139</v>
      </c>
      <c r="B24" s="68"/>
      <c r="C24" s="69">
        <v>6</v>
      </c>
      <c r="D24" s="15"/>
      <c r="E24" s="5">
        <f t="shared" si="0"/>
      </c>
    </row>
    <row r="25" spans="1:5" ht="78" customHeight="1">
      <c r="A25" s="71" t="s">
        <v>140</v>
      </c>
      <c r="B25" s="68"/>
      <c r="C25" s="72">
        <v>8</v>
      </c>
      <c r="D25" s="15"/>
      <c r="E25" s="5">
        <f t="shared" si="0"/>
      </c>
    </row>
    <row r="26" spans="1:5" ht="12.75">
      <c r="A26" s="73" t="s">
        <v>144</v>
      </c>
      <c r="B26" s="73"/>
      <c r="C26" s="73"/>
      <c r="D26" s="74">
        <f>SUM(D9:D25)</f>
        <v>0</v>
      </c>
      <c r="E26" s="75">
        <f>SUM(E9:E25)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59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melok</dc:creator>
  <cp:keywords/>
  <dc:description/>
  <cp:lastModifiedBy>melok</cp:lastModifiedBy>
  <cp:lastPrinted>2017-02-21T15:16:54Z</cp:lastPrinted>
  <dcterms:created xsi:type="dcterms:W3CDTF">2015-05-19T10:31:43Z</dcterms:created>
  <dcterms:modified xsi:type="dcterms:W3CDTF">2017-08-17T09:37:46Z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